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 divers\Liste de prix\721 - Consomateur\2016 -721\Matrice\"/>
    </mc:Choice>
  </mc:AlternateContent>
  <workbookProtection workbookPassword="9827" lockStructure="1"/>
  <bookViews>
    <workbookView xWindow="480" yWindow="105" windowWidth="15195" windowHeight="9210"/>
  </bookViews>
  <sheets>
    <sheet name="Liste de prix" sheetId="2" r:id="rId1"/>
  </sheets>
  <calcPr calcId="171027"/>
</workbook>
</file>

<file path=xl/calcChain.xml><?xml version="1.0" encoding="utf-8"?>
<calcChain xmlns="http://schemas.openxmlformats.org/spreadsheetml/2006/main">
  <c r="F128" i="2" l="1"/>
  <c r="L127" i="2"/>
  <c r="L124" i="2"/>
  <c r="F133" i="2" l="1"/>
  <c r="F134" i="2"/>
  <c r="F135" i="2"/>
  <c r="F136" i="2"/>
  <c r="F132" i="2"/>
  <c r="F131" i="2"/>
  <c r="L136" i="2"/>
  <c r="L133" i="2"/>
  <c r="L134" i="2"/>
  <c r="L135" i="2"/>
  <c r="L132" i="2"/>
  <c r="L131" i="2"/>
  <c r="L126" i="2"/>
  <c r="F127" i="2"/>
  <c r="F126" i="2"/>
  <c r="L123" i="2"/>
  <c r="L122" i="2"/>
  <c r="F124" i="2"/>
  <c r="F123" i="2"/>
  <c r="F122" i="2"/>
  <c r="F119" i="2"/>
  <c r="L116" i="2"/>
  <c r="L115" i="2"/>
  <c r="F116" i="2"/>
  <c r="F115" i="2"/>
  <c r="L112" i="2"/>
  <c r="L111" i="2"/>
  <c r="F112" i="2"/>
  <c r="F111" i="2"/>
  <c r="L108" i="2"/>
  <c r="L107" i="2"/>
  <c r="F108" i="2"/>
  <c r="F107" i="2"/>
  <c r="L104" i="2"/>
  <c r="F104" i="2"/>
  <c r="L100" i="2"/>
  <c r="L99" i="2"/>
  <c r="L98" i="2"/>
  <c r="F101" i="2"/>
  <c r="F100" i="2"/>
  <c r="F99" i="2"/>
  <c r="F98" i="2"/>
  <c r="L96" i="2"/>
  <c r="F96" i="2"/>
  <c r="L94" i="2"/>
  <c r="F94" i="2"/>
  <c r="L92" i="2"/>
  <c r="L91" i="2"/>
  <c r="L90" i="2"/>
  <c r="F92" i="2"/>
  <c r="F91" i="2"/>
  <c r="F90" i="2"/>
  <c r="L86" i="2"/>
  <c r="L87" i="2"/>
  <c r="L85" i="2"/>
  <c r="L84" i="2"/>
  <c r="F86" i="2"/>
  <c r="F87" i="2"/>
  <c r="F88" i="2"/>
  <c r="F85" i="2"/>
  <c r="F84" i="2"/>
  <c r="L79" i="2"/>
  <c r="L78" i="2"/>
  <c r="F80" i="2"/>
  <c r="F79" i="2"/>
  <c r="F78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62" i="2"/>
  <c r="L61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62" i="2"/>
  <c r="F61" i="2"/>
  <c r="L59" i="2"/>
  <c r="L58" i="2"/>
  <c r="F59" i="2"/>
  <c r="F58" i="2"/>
  <c r="L44" i="2"/>
  <c r="L45" i="2"/>
  <c r="L46" i="2"/>
  <c r="L47" i="2"/>
  <c r="L48" i="2"/>
  <c r="L49" i="2"/>
  <c r="L50" i="2"/>
  <c r="L51" i="2"/>
  <c r="L52" i="2"/>
  <c r="L53" i="2"/>
  <c r="L54" i="2"/>
  <c r="L55" i="2"/>
  <c r="L43" i="2"/>
  <c r="L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43" i="2"/>
  <c r="F42" i="2"/>
  <c r="L37" i="2"/>
  <c r="L38" i="2"/>
  <c r="L39" i="2"/>
  <c r="L40" i="2"/>
  <c r="L36" i="2"/>
  <c r="L35" i="2"/>
  <c r="F37" i="2"/>
  <c r="F38" i="2"/>
  <c r="F39" i="2"/>
  <c r="F40" i="2"/>
  <c r="F36" i="2"/>
  <c r="F35" i="2"/>
  <c r="L23" i="2"/>
  <c r="L24" i="2"/>
  <c r="L25" i="2"/>
  <c r="L26" i="2"/>
  <c r="L27" i="2"/>
  <c r="L28" i="2"/>
  <c r="L29" i="2"/>
  <c r="L30" i="2"/>
  <c r="L31" i="2"/>
  <c r="L32" i="2"/>
  <c r="L33" i="2"/>
  <c r="L22" i="2"/>
  <c r="L21" i="2"/>
  <c r="F23" i="2"/>
  <c r="F24" i="2"/>
  <c r="F25" i="2"/>
  <c r="F26" i="2"/>
  <c r="F27" i="2"/>
  <c r="F28" i="2"/>
  <c r="F29" i="2"/>
  <c r="F30" i="2"/>
  <c r="F31" i="2"/>
  <c r="F32" i="2"/>
  <c r="F33" i="2"/>
  <c r="F22" i="2"/>
  <c r="F21" i="2"/>
  <c r="K139" i="2" l="1"/>
  <c r="K140" i="2" s="1"/>
  <c r="K141" i="2" s="1"/>
  <c r="K143" i="2" l="1"/>
  <c r="K142" i="2"/>
  <c r="K145" i="2" l="1"/>
</calcChain>
</file>

<file path=xl/sharedStrings.xml><?xml version="1.0" encoding="utf-8"?>
<sst xmlns="http://schemas.openxmlformats.org/spreadsheetml/2006/main" count="407" uniqueCount="391">
  <si>
    <t>Ref</t>
  </si>
  <si>
    <t>Nom</t>
  </si>
  <si>
    <t>$</t>
  </si>
  <si>
    <t>Qté</t>
  </si>
  <si>
    <t>Total</t>
  </si>
  <si>
    <t>F-701</t>
  </si>
  <si>
    <t>F-702</t>
  </si>
  <si>
    <t>F-703</t>
  </si>
  <si>
    <t>F-704</t>
  </si>
  <si>
    <t>F-705</t>
  </si>
  <si>
    <t>F-707</t>
  </si>
  <si>
    <t>F-708</t>
  </si>
  <si>
    <t>F-709</t>
  </si>
  <si>
    <t>F-710</t>
  </si>
  <si>
    <t>F-711</t>
  </si>
  <si>
    <t>F-712</t>
  </si>
  <si>
    <t>F-713</t>
  </si>
  <si>
    <t>F-714</t>
  </si>
  <si>
    <t>F-715</t>
  </si>
  <si>
    <t>F-716</t>
  </si>
  <si>
    <t>F-717</t>
  </si>
  <si>
    <t>F-718</t>
  </si>
  <si>
    <t>F-719</t>
  </si>
  <si>
    <t>F-720</t>
  </si>
  <si>
    <t>Expédié à :</t>
  </si>
  <si>
    <t>FAE Pyrotechnie</t>
  </si>
  <si>
    <t>4334, rue Bertrand-Fabi</t>
  </si>
  <si>
    <t>Sherbrooke (Québec) J1N 1Y7</t>
  </si>
  <si>
    <t>Sans frais : 1-888-564-0133</t>
  </si>
  <si>
    <t>Fax : 819-564-0783</t>
  </si>
  <si>
    <t>Internet : http://www.faepyro.com</t>
  </si>
  <si>
    <t>Vendu à :</t>
  </si>
  <si>
    <t>F-721</t>
  </si>
  <si>
    <t>F-722</t>
  </si>
  <si>
    <t>F-723</t>
  </si>
  <si>
    <t>F-724</t>
  </si>
  <si>
    <t>F-725</t>
  </si>
  <si>
    <t>F-726</t>
  </si>
  <si>
    <t>F-727</t>
  </si>
  <si>
    <t>F-728</t>
  </si>
  <si>
    <t>F-729</t>
  </si>
  <si>
    <t>F-730</t>
  </si>
  <si>
    <t>F-731</t>
  </si>
  <si>
    <t>F-732</t>
  </si>
  <si>
    <t>F-733</t>
  </si>
  <si>
    <t>F-734</t>
  </si>
  <si>
    <t>F-735</t>
  </si>
  <si>
    <t>F-736</t>
  </si>
  <si>
    <t>F-737</t>
  </si>
  <si>
    <t>F-738</t>
  </si>
  <si>
    <t>F-739</t>
  </si>
  <si>
    <t>F-740</t>
  </si>
  <si>
    <t>F-741</t>
  </si>
  <si>
    <t>F-742</t>
  </si>
  <si>
    <t>F-743</t>
  </si>
  <si>
    <t>F-744</t>
  </si>
  <si>
    <t>F-745</t>
  </si>
  <si>
    <t>F-746</t>
  </si>
  <si>
    <t>F-747</t>
  </si>
  <si>
    <t>F-748</t>
  </si>
  <si>
    <t>F-501</t>
  </si>
  <si>
    <t>F-502</t>
  </si>
  <si>
    <t>F-503</t>
  </si>
  <si>
    <t>F-504</t>
  </si>
  <si>
    <t>F-505</t>
  </si>
  <si>
    <t>F-506</t>
  </si>
  <si>
    <t>F-507</t>
  </si>
  <si>
    <t>F-508</t>
  </si>
  <si>
    <t>F-509</t>
  </si>
  <si>
    <t>F-510</t>
  </si>
  <si>
    <t>F-511</t>
  </si>
  <si>
    <t>F-512</t>
  </si>
  <si>
    <t>F-513</t>
  </si>
  <si>
    <t>F-514</t>
  </si>
  <si>
    <t>F-515</t>
  </si>
  <si>
    <t>F-520</t>
  </si>
  <si>
    <t>F-749</t>
  </si>
  <si>
    <t>F-750</t>
  </si>
  <si>
    <t>F-754</t>
  </si>
  <si>
    <t>F-755</t>
  </si>
  <si>
    <t>F-756</t>
  </si>
  <si>
    <t>F-757</t>
  </si>
  <si>
    <t>F-758</t>
  </si>
  <si>
    <t>F-759</t>
  </si>
  <si>
    <t>F-762</t>
  </si>
  <si>
    <t>F-763</t>
  </si>
  <si>
    <t>F-764</t>
  </si>
  <si>
    <t>F-765</t>
  </si>
  <si>
    <t>F-766</t>
  </si>
  <si>
    <t>F-767</t>
  </si>
  <si>
    <t>F-768</t>
  </si>
  <si>
    <t>F-769</t>
  </si>
  <si>
    <t>F-770</t>
  </si>
  <si>
    <t>Do or Die</t>
  </si>
  <si>
    <t>Show Stopper</t>
  </si>
  <si>
    <t>Spinning Bee</t>
  </si>
  <si>
    <t>F-522</t>
  </si>
  <si>
    <t>F-523</t>
  </si>
  <si>
    <t>Frost Bite</t>
  </si>
  <si>
    <t>No Man's Land</t>
  </si>
  <si>
    <t>Gargoyle</t>
  </si>
  <si>
    <t>Outbreak</t>
  </si>
  <si>
    <t>Close Encounter</t>
  </si>
  <si>
    <t>Piranha</t>
  </si>
  <si>
    <t>Short Circuit</t>
  </si>
  <si>
    <t>Greedy Goblins</t>
  </si>
  <si>
    <t>Urban Warrior</t>
  </si>
  <si>
    <t>F-771</t>
  </si>
  <si>
    <t>Royal Brocade</t>
  </si>
  <si>
    <t>Lock Down</t>
  </si>
  <si>
    <t>Whiskey Tango</t>
  </si>
  <si>
    <t>Hard Core</t>
  </si>
  <si>
    <t>Act of Valour</t>
  </si>
  <si>
    <t>F-706</t>
  </si>
  <si>
    <t>F-772</t>
  </si>
  <si>
    <t>F-773</t>
  </si>
  <si>
    <t>F-774</t>
  </si>
  <si>
    <t>F-775</t>
  </si>
  <si>
    <t>F-776</t>
  </si>
  <si>
    <t>F-777</t>
  </si>
  <si>
    <t>F-778</t>
  </si>
  <si>
    <t>Hell's Gate</t>
  </si>
  <si>
    <t>F-779</t>
  </si>
  <si>
    <t>Counter Strike</t>
  </si>
  <si>
    <t>The Giant</t>
  </si>
  <si>
    <t>Tigers Eye</t>
  </si>
  <si>
    <t>F-780</t>
  </si>
  <si>
    <t>F-781</t>
  </si>
  <si>
    <t>F-782</t>
  </si>
  <si>
    <t>F-783</t>
  </si>
  <si>
    <t>F-784</t>
  </si>
  <si>
    <t>F-785</t>
  </si>
  <si>
    <t>F-786</t>
  </si>
  <si>
    <t>F-787</t>
  </si>
  <si>
    <t>F-788</t>
  </si>
  <si>
    <t>F-789</t>
  </si>
  <si>
    <t>F-790</t>
  </si>
  <si>
    <t>F-791</t>
  </si>
  <si>
    <t>F-792</t>
  </si>
  <si>
    <t>F-793</t>
  </si>
  <si>
    <t>F-794</t>
  </si>
  <si>
    <t>F-796</t>
  </si>
  <si>
    <t>Golden Rain Willow</t>
  </si>
  <si>
    <t>F-524</t>
  </si>
  <si>
    <t>F-525</t>
  </si>
  <si>
    <t>F-526</t>
  </si>
  <si>
    <t>F-527</t>
  </si>
  <si>
    <t>F-529</t>
  </si>
  <si>
    <t>Email : fae@faepyro.com</t>
  </si>
  <si>
    <t>F-1001</t>
  </si>
  <si>
    <t>F-1002</t>
  </si>
  <si>
    <t>F-1003</t>
  </si>
  <si>
    <t>F-1004</t>
  </si>
  <si>
    <t>F-1005</t>
  </si>
  <si>
    <t>F-1006</t>
  </si>
  <si>
    <t>Grape Soda</t>
  </si>
  <si>
    <t>Hypnotic</t>
  </si>
  <si>
    <t>Night Assault</t>
  </si>
  <si>
    <t>Light the Night</t>
  </si>
  <si>
    <t>Break Out</t>
  </si>
  <si>
    <t>Ice Storm</t>
  </si>
  <si>
    <t>Sky Tracer</t>
  </si>
  <si>
    <t>Brocade Crown</t>
  </si>
  <si>
    <t>Dragons Breath</t>
  </si>
  <si>
    <t>Loonie Bin</t>
  </si>
  <si>
    <t>Masterpiece</t>
  </si>
  <si>
    <t>Rage</t>
  </si>
  <si>
    <t>Doomsday</t>
  </si>
  <si>
    <t>Wipeout</t>
  </si>
  <si>
    <t>Executioner</t>
  </si>
  <si>
    <t>Mind Bender</t>
  </si>
  <si>
    <t>Radiance</t>
  </si>
  <si>
    <t>Variety Show</t>
  </si>
  <si>
    <t>Double Trouble</t>
  </si>
  <si>
    <t>Tribute</t>
  </si>
  <si>
    <t>Sub Zero</t>
  </si>
  <si>
    <t>Bullet Train</t>
  </si>
  <si>
    <t>Dream Catcher</t>
  </si>
  <si>
    <t>Sorcerer</t>
  </si>
  <si>
    <t>Paradox</t>
  </si>
  <si>
    <t>Funhouse</t>
  </si>
  <si>
    <t>Voodoo</t>
  </si>
  <si>
    <t>Panic Attack</t>
  </si>
  <si>
    <t>Disturbance</t>
  </si>
  <si>
    <t>Heat Wave</t>
  </si>
  <si>
    <t>F-1007</t>
  </si>
  <si>
    <t>F-1008</t>
  </si>
  <si>
    <t>Snapshot</t>
  </si>
  <si>
    <t>F-1009</t>
  </si>
  <si>
    <t>Spinning Rage</t>
  </si>
  <si>
    <t>F-797</t>
  </si>
  <si>
    <t>Weeping Willow</t>
  </si>
  <si>
    <t>Ring of Fire</t>
  </si>
  <si>
    <t>Splat!</t>
  </si>
  <si>
    <t>50 Shot Strobing Missiles</t>
  </si>
  <si>
    <t>Psychedelic</t>
  </si>
  <si>
    <t>Red, White &amp; Awesome!</t>
  </si>
  <si>
    <t>Hell Raiser</t>
  </si>
  <si>
    <t>Mean Machine</t>
  </si>
  <si>
    <t>Competition Fireworks</t>
  </si>
  <si>
    <t>Mystical Fireworks</t>
  </si>
  <si>
    <t>Liste de prix 2016 / Feux d'artifice familiaux</t>
  </si>
  <si>
    <t>Mini Menace</t>
  </si>
  <si>
    <t>Hot Tamali</t>
  </si>
  <si>
    <t>Night Magic</t>
  </si>
  <si>
    <t>Molten Fury</t>
  </si>
  <si>
    <t>Attitude Adjustment</t>
  </si>
  <si>
    <t>Red Alert</t>
  </si>
  <si>
    <t>Master Blaster</t>
  </si>
  <si>
    <t>Shockwaves</t>
  </si>
  <si>
    <t>Menace</t>
  </si>
  <si>
    <t>Lunar Storm</t>
  </si>
  <si>
    <t>Miners Victory</t>
  </si>
  <si>
    <t>Fighting Spirit</t>
  </si>
  <si>
    <t>F-1011</t>
  </si>
  <si>
    <t>F-1012</t>
  </si>
  <si>
    <t>Golden Nugget</t>
  </si>
  <si>
    <t>Glittering Brocades</t>
  </si>
  <si>
    <r>
      <t xml:space="preserve">Triumph - </t>
    </r>
    <r>
      <rPr>
        <b/>
        <i/>
        <sz val="8"/>
        <rFont val="Arial"/>
        <family val="2"/>
      </rPr>
      <t>New</t>
    </r>
  </si>
  <si>
    <r>
      <t xml:space="preserve">Vendetta - </t>
    </r>
    <r>
      <rPr>
        <b/>
        <i/>
        <sz val="8"/>
        <rFont val="Arial"/>
        <family val="2"/>
      </rPr>
      <t>New</t>
    </r>
  </si>
  <si>
    <t>Cosmic Blast</t>
  </si>
  <si>
    <t>Radioactive</t>
  </si>
  <si>
    <t>Competition Fireworks Professional -  Pro Pyro</t>
  </si>
  <si>
    <t>F-1013</t>
  </si>
  <si>
    <t>F-1014</t>
  </si>
  <si>
    <t>F-1015</t>
  </si>
  <si>
    <t>F-1016</t>
  </si>
  <si>
    <r>
      <t xml:space="preserve">CDC-9696 - </t>
    </r>
    <r>
      <rPr>
        <b/>
        <i/>
        <sz val="8"/>
        <rFont val="Arial"/>
        <family val="2"/>
      </rPr>
      <t>New</t>
    </r>
  </si>
  <si>
    <r>
      <t xml:space="preserve">CDC-9797 - </t>
    </r>
    <r>
      <rPr>
        <b/>
        <i/>
        <sz val="8"/>
        <rFont val="Arial"/>
        <family val="2"/>
      </rPr>
      <t>New</t>
    </r>
  </si>
  <si>
    <r>
      <t xml:space="preserve">CDC-9898 - </t>
    </r>
    <r>
      <rPr>
        <b/>
        <i/>
        <sz val="8"/>
        <rFont val="Arial"/>
        <family val="2"/>
      </rPr>
      <t>New</t>
    </r>
  </si>
  <si>
    <r>
      <t xml:space="preserve">CDC-9999 - </t>
    </r>
    <r>
      <rPr>
        <b/>
        <i/>
        <sz val="8"/>
        <rFont val="Arial"/>
        <family val="2"/>
      </rPr>
      <t>New</t>
    </r>
  </si>
  <si>
    <t>Vulcan Fireworks</t>
  </si>
  <si>
    <t>Kingpin</t>
  </si>
  <si>
    <t>Flying Swordfish</t>
  </si>
  <si>
    <t>Outlaw</t>
  </si>
  <si>
    <t>Snakebite</t>
  </si>
  <si>
    <t>Bandito</t>
  </si>
  <si>
    <t>Turmoil</t>
  </si>
  <si>
    <t>Creeper</t>
  </si>
  <si>
    <t>Bomber</t>
  </si>
  <si>
    <t>Medusa</t>
  </si>
  <si>
    <t>Scorpion Sting</t>
  </si>
  <si>
    <t>Howl at the Moon</t>
  </si>
  <si>
    <t>Mega Kraken</t>
  </si>
  <si>
    <t>Malevolent</t>
  </si>
  <si>
    <t>Joker</t>
  </si>
  <si>
    <t>Hell Breaks Loose</t>
  </si>
  <si>
    <t>Powerhouse</t>
  </si>
  <si>
    <t>Galaxy</t>
  </si>
  <si>
    <t>Strobing Thunder</t>
  </si>
  <si>
    <t>Annihilator</t>
  </si>
  <si>
    <t>Crackling Cascade</t>
  </si>
  <si>
    <t>Shattered Dreams</t>
  </si>
  <si>
    <t>Nightmare</t>
  </si>
  <si>
    <t>OO7</t>
  </si>
  <si>
    <t>Fortune Teller</t>
  </si>
  <si>
    <t>Wicked Witch</t>
  </si>
  <si>
    <t>Judgement Day</t>
  </si>
  <si>
    <t>Night Terror</t>
  </si>
  <si>
    <t>Silver Monster</t>
  </si>
  <si>
    <t>Intensity</t>
  </si>
  <si>
    <t>Diabolical</t>
  </si>
  <si>
    <t>Envy</t>
  </si>
  <si>
    <t>Red Mine</t>
  </si>
  <si>
    <t>Blue Mine</t>
  </si>
  <si>
    <t>Rainbow Mine w/ Crackers</t>
  </si>
  <si>
    <t>Victory Blast</t>
  </si>
  <si>
    <t>Bonanza</t>
  </si>
  <si>
    <t>Radiant Sun</t>
  </si>
  <si>
    <t>Tarantula</t>
  </si>
  <si>
    <t>Red Tiger Tail</t>
  </si>
  <si>
    <t>Snapping Dragon</t>
  </si>
  <si>
    <t>BEM</t>
  </si>
  <si>
    <t>Sky Worms</t>
  </si>
  <si>
    <t>Eldorado</t>
  </si>
  <si>
    <t>Colour Peony</t>
  </si>
  <si>
    <t>F-516</t>
  </si>
  <si>
    <t>F-517</t>
  </si>
  <si>
    <t>Green Flying Fish</t>
  </si>
  <si>
    <t>Purple Flying Fish</t>
  </si>
  <si>
    <t>F-521</t>
  </si>
  <si>
    <t>Colourful Dahlia</t>
  </si>
  <si>
    <t>EFFETS SONORES</t>
  </si>
  <si>
    <t>F-905</t>
  </si>
  <si>
    <t>F-906</t>
  </si>
  <si>
    <t>F-907</t>
  </si>
  <si>
    <t>F-908</t>
  </si>
  <si>
    <t>Screech Owl</t>
  </si>
  <si>
    <t>Sonic Banger</t>
  </si>
  <si>
    <t>Cherry Bomb</t>
  </si>
  <si>
    <t>FONTAINES</t>
  </si>
  <si>
    <t>GÂTEAUX</t>
  </si>
  <si>
    <t>TUBES</t>
  </si>
  <si>
    <t>F-309</t>
  </si>
  <si>
    <t>F-307</t>
  </si>
  <si>
    <t>F-308</t>
  </si>
  <si>
    <t>Night Cat</t>
  </si>
  <si>
    <t>Fan Tail</t>
  </si>
  <si>
    <t>UFO</t>
  </si>
  <si>
    <t>F-305</t>
  </si>
  <si>
    <t>Crackling Cone</t>
  </si>
  <si>
    <t>BARRAGES</t>
  </si>
  <si>
    <t>F-202</t>
  </si>
  <si>
    <t>F-204</t>
  </si>
  <si>
    <t>Vulcan 70 Shot Barrage</t>
  </si>
  <si>
    <t>70 Shot Crackling Barrage</t>
  </si>
  <si>
    <t>ROUES</t>
  </si>
  <si>
    <t>F-601</t>
  </si>
  <si>
    <t>Swirl N Twirl</t>
  </si>
  <si>
    <t>CHANDELLES ROMAINES</t>
  </si>
  <si>
    <t>F-101</t>
  </si>
  <si>
    <t>F-102</t>
  </si>
  <si>
    <t>F-103</t>
  </si>
  <si>
    <t>F-104</t>
  </si>
  <si>
    <t>10 Ball Roman Candle</t>
  </si>
  <si>
    <t>Blue Dragon Candle</t>
  </si>
  <si>
    <t>Green Dragon Candle</t>
  </si>
  <si>
    <t>Red Dragon Candle</t>
  </si>
  <si>
    <t>ASSORTIMENTS</t>
  </si>
  <si>
    <t>F-751</t>
  </si>
  <si>
    <t>Fish Tank</t>
  </si>
  <si>
    <t>F-801</t>
  </si>
  <si>
    <t>F-802</t>
  </si>
  <si>
    <t>F-803</t>
  </si>
  <si>
    <t>F-804</t>
  </si>
  <si>
    <t>F-808</t>
  </si>
  <si>
    <t>Pyro Pack</t>
  </si>
  <si>
    <t>Knockout</t>
  </si>
  <si>
    <t>Ninja Pack</t>
  </si>
  <si>
    <t>Armageddon</t>
  </si>
  <si>
    <t>Competition killer</t>
  </si>
  <si>
    <t>F-805</t>
  </si>
  <si>
    <t>F-807</t>
  </si>
  <si>
    <t>Pro Pyro Box</t>
  </si>
  <si>
    <t>Mystical Pro Pyro Series</t>
  </si>
  <si>
    <t>F-1010</t>
  </si>
  <si>
    <t>Nine Big Shots</t>
  </si>
  <si>
    <t>Big Value Fireworks</t>
  </si>
  <si>
    <t>F-809</t>
  </si>
  <si>
    <t>F-810</t>
  </si>
  <si>
    <t>Powder House</t>
  </si>
  <si>
    <t>Royal Flush</t>
  </si>
  <si>
    <t>Gunslinger</t>
  </si>
  <si>
    <t>F-806</t>
  </si>
  <si>
    <t>DIVERS</t>
  </si>
  <si>
    <t>F-901</t>
  </si>
  <si>
    <t>Mystical Fire</t>
  </si>
  <si>
    <t>F-902</t>
  </si>
  <si>
    <t>Flying Chinese Lanterns</t>
  </si>
  <si>
    <t>F-904</t>
  </si>
  <si>
    <t>F-909</t>
  </si>
  <si>
    <t>F-910</t>
  </si>
  <si>
    <t>F-911</t>
  </si>
  <si>
    <t>Flash Flitter Strobes</t>
  </si>
  <si>
    <t>Confetti Blaster</t>
  </si>
  <si>
    <t>Cake Fountain (4pk)</t>
  </si>
  <si>
    <t>Escompte</t>
  </si>
  <si>
    <t>Sous total</t>
  </si>
  <si>
    <t>TPS</t>
  </si>
  <si>
    <t>TVQ</t>
  </si>
  <si>
    <t>Transport</t>
  </si>
  <si>
    <t>GRAND TOTAL</t>
  </si>
  <si>
    <t>Total detail</t>
  </si>
  <si>
    <t>TOTAL</t>
  </si>
  <si>
    <t>Note</t>
  </si>
  <si>
    <t>Avant d'utiliser, consultez le document  Sécurité et astuces</t>
  </si>
  <si>
    <t>sur le site www.faepyro.com/fam.html.</t>
  </si>
  <si>
    <t>La vente de pièces pyrotechniques est interdite au moins de 18 ans.</t>
  </si>
  <si>
    <t>La loi fédérale stipule que toutes les pièces pyrotechniques soient</t>
  </si>
  <si>
    <t>exposées à la vente de façon  à ce que les consommateurs n'aient pas</t>
  </si>
  <si>
    <t>un accès direct.</t>
  </si>
  <si>
    <r>
      <t xml:space="preserve">Fanatic - </t>
    </r>
    <r>
      <rPr>
        <b/>
        <i/>
        <sz val="8"/>
        <rFont val="Arial"/>
        <family val="2"/>
      </rPr>
      <t>New</t>
    </r>
  </si>
  <si>
    <t>Jumping Jacks (6pk)</t>
  </si>
  <si>
    <t>F-912</t>
  </si>
  <si>
    <t>Spinning Bullet (12pk)</t>
  </si>
  <si>
    <t>F-913</t>
  </si>
  <si>
    <t>F-914</t>
  </si>
  <si>
    <t>F-915</t>
  </si>
  <si>
    <t>Sparklers 20cm (10pcs)</t>
  </si>
  <si>
    <t>Sparklers 36cm (8pcs)</t>
  </si>
  <si>
    <t>Sparklers 70cm (8pcs)</t>
  </si>
  <si>
    <t>Sky Rockets (12pks)</t>
  </si>
  <si>
    <t>Mystical Shotgun Shell</t>
  </si>
  <si>
    <t>Red Peony</t>
  </si>
  <si>
    <t>Green Peony</t>
  </si>
  <si>
    <t>Sherrif's Bounty</t>
  </si>
  <si>
    <t>Pyro Saloon</t>
  </si>
  <si>
    <t>F-811</t>
  </si>
  <si>
    <t>F-903</t>
  </si>
  <si>
    <t>Firecracklers (72pks)</t>
  </si>
  <si>
    <t>F-916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</si>
</sst>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0.000%"/>
  </numFmts>
  <fonts count="1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b/>
      <i/>
      <sz val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232">
    <xf numFmtId="0" fontId="0" fillId="0" borderId="0" xfId="0"/>
    <xf numFmtId="0" fontId="0" fillId="0" borderId="0" xfId="0" applyBorder="1" applyProtection="1"/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5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164" fontId="1" fillId="0" borderId="16" xfId="0" applyNumberFormat="1" applyFont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64" fontId="1" fillId="0" borderId="19" xfId="0" applyNumberFormat="1" applyFont="1" applyFill="1" applyBorder="1" applyAlignment="1" applyProtection="1">
      <alignment horizontal="center" vertical="center"/>
    </xf>
    <xf numFmtId="0" fontId="1" fillId="0" borderId="15" xfId="2" applyFont="1" applyBorder="1" applyAlignment="1" applyProtection="1">
      <alignment horizontal="center" vertical="center"/>
      <protection locked="0"/>
    </xf>
    <xf numFmtId="164" fontId="1" fillId="0" borderId="18" xfId="2" applyNumberFormat="1" applyFont="1" applyBorder="1" applyAlignment="1" applyProtection="1">
      <alignment horizontal="center" vertical="center"/>
    </xf>
    <xf numFmtId="0" fontId="1" fillId="0" borderId="15" xfId="2" applyFont="1" applyBorder="1" applyAlignment="1" applyProtection="1">
      <alignment vertical="center"/>
    </xf>
    <xf numFmtId="164" fontId="1" fillId="0" borderId="15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vertical="center"/>
    </xf>
    <xf numFmtId="164" fontId="1" fillId="0" borderId="21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</xf>
    <xf numFmtId="164" fontId="1" fillId="0" borderId="23" xfId="2" applyNumberFormat="1" applyFont="1" applyBorder="1" applyAlignment="1" applyProtection="1">
      <alignment horizontal="center" vertical="center"/>
    </xf>
    <xf numFmtId="164" fontId="1" fillId="0" borderId="20" xfId="2" applyNumberFormat="1" applyFont="1" applyBorder="1" applyAlignment="1" applyProtection="1">
      <alignment horizontal="center" vertical="center"/>
    </xf>
    <xf numFmtId="0" fontId="1" fillId="0" borderId="21" xfId="2" applyFont="1" applyBorder="1" applyAlignment="1" applyProtection="1">
      <alignment vertical="center"/>
    </xf>
    <xf numFmtId="164" fontId="1" fillId="0" borderId="21" xfId="2" applyNumberFormat="1" applyFont="1" applyBorder="1" applyAlignment="1" applyProtection="1">
      <alignment horizontal="center" vertical="center"/>
    </xf>
    <xf numFmtId="0" fontId="1" fillId="0" borderId="21" xfId="2" applyFont="1" applyBorder="1" applyAlignment="1" applyProtection="1">
      <alignment horizontal="center" vertical="center"/>
      <protection locked="0"/>
    </xf>
    <xf numFmtId="164" fontId="1" fillId="0" borderId="27" xfId="2" applyNumberFormat="1" applyFont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9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0" fontId="6" fillId="0" borderId="3" xfId="0" applyFont="1" applyBorder="1" applyProtection="1"/>
    <xf numFmtId="0" fontId="12" fillId="0" borderId="42" xfId="0" applyFont="1" applyBorder="1" applyAlignment="1" applyProtection="1">
      <alignment vertical="center"/>
    </xf>
    <xf numFmtId="164" fontId="1" fillId="0" borderId="43" xfId="0" applyNumberFormat="1" applyFont="1" applyBorder="1" applyAlignment="1" applyProtection="1">
      <alignment horizontal="center"/>
    </xf>
    <xf numFmtId="0" fontId="1" fillId="3" borderId="15" xfId="0" applyFont="1" applyFill="1" applyBorder="1" applyAlignment="1" applyProtection="1">
      <alignment vertical="center"/>
    </xf>
    <xf numFmtId="164" fontId="1" fillId="3" borderId="15" xfId="0" applyNumberFormat="1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164" fontId="2" fillId="3" borderId="20" xfId="0" applyNumberFormat="1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vertical="center"/>
    </xf>
    <xf numFmtId="164" fontId="1" fillId="3" borderId="24" xfId="0" applyNumberFormat="1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vertical="center"/>
    </xf>
    <xf numFmtId="0" fontId="7" fillId="3" borderId="24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vertical="center"/>
    </xf>
    <xf numFmtId="164" fontId="1" fillId="3" borderId="21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64" fontId="2" fillId="3" borderId="22" xfId="0" applyNumberFormat="1" applyFont="1" applyFill="1" applyBorder="1" applyAlignment="1" applyProtection="1">
      <alignment horizontal="center" vertical="center"/>
    </xf>
    <xf numFmtId="164" fontId="2" fillId="3" borderId="27" xfId="0" applyNumberFormat="1" applyFont="1" applyFill="1" applyBorder="1" applyAlignment="1" applyProtection="1">
      <alignment horizontal="center" vertical="center"/>
    </xf>
    <xf numFmtId="0" fontId="1" fillId="3" borderId="15" xfId="2" applyFont="1" applyFill="1" applyBorder="1" applyAlignment="1" applyProtection="1">
      <alignment vertical="center"/>
    </xf>
    <xf numFmtId="164" fontId="1" fillId="3" borderId="15" xfId="2" applyNumberFormat="1" applyFont="1" applyFill="1" applyBorder="1" applyAlignment="1" applyProtection="1">
      <alignment horizontal="center" vertical="center"/>
    </xf>
    <xf numFmtId="0" fontId="1" fillId="3" borderId="15" xfId="2" applyFont="1" applyFill="1" applyBorder="1" applyAlignment="1" applyProtection="1">
      <alignment horizontal="center" vertical="center"/>
      <protection locked="0"/>
    </xf>
    <xf numFmtId="164" fontId="1" fillId="3" borderId="18" xfId="2" applyNumberFormat="1" applyFont="1" applyFill="1" applyBorder="1" applyAlignment="1" applyProtection="1">
      <alignment horizontal="center" vertical="center"/>
    </xf>
    <xf numFmtId="164" fontId="1" fillId="3" borderId="20" xfId="2" applyNumberFormat="1" applyFont="1" applyFill="1" applyBorder="1" applyAlignment="1" applyProtection="1">
      <alignment horizontal="center" vertical="center"/>
    </xf>
    <xf numFmtId="0" fontId="1" fillId="3" borderId="21" xfId="2" applyFont="1" applyFill="1" applyBorder="1" applyAlignment="1" applyProtection="1">
      <alignment vertical="center"/>
    </xf>
    <xf numFmtId="164" fontId="1" fillId="3" borderId="21" xfId="2" applyNumberFormat="1" applyFont="1" applyFill="1" applyBorder="1" applyAlignment="1" applyProtection="1">
      <alignment horizontal="center" vertical="center"/>
    </xf>
    <xf numFmtId="0" fontId="1" fillId="3" borderId="21" xfId="2" applyFont="1" applyFill="1" applyBorder="1" applyAlignment="1" applyProtection="1">
      <alignment horizontal="center" vertical="center"/>
      <protection locked="0"/>
    </xf>
    <xf numFmtId="164" fontId="1" fillId="3" borderId="27" xfId="2" applyNumberFormat="1" applyFont="1" applyFill="1" applyBorder="1" applyAlignment="1" applyProtection="1">
      <alignment horizontal="center" vertical="center"/>
    </xf>
    <xf numFmtId="164" fontId="1" fillId="3" borderId="22" xfId="2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vertical="center"/>
    </xf>
    <xf numFmtId="164" fontId="1" fillId="0" borderId="24" xfId="0" applyNumberFormat="1" applyFont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64" fontId="2" fillId="0" borderId="45" xfId="0" applyNumberFormat="1" applyFont="1" applyBorder="1" applyAlignment="1" applyProtection="1">
      <alignment horizontal="center" vertical="center"/>
    </xf>
    <xf numFmtId="164" fontId="1" fillId="0" borderId="24" xfId="0" applyNumberFormat="1" applyFont="1" applyFill="1" applyBorder="1" applyAlignment="1" applyProtection="1">
      <alignment horizontal="center" vertical="center"/>
    </xf>
    <xf numFmtId="164" fontId="2" fillId="0" borderId="46" xfId="0" applyNumberFormat="1" applyFont="1" applyFill="1" applyBorder="1" applyAlignment="1" applyProtection="1">
      <alignment horizontal="center" vertical="center"/>
    </xf>
    <xf numFmtId="0" fontId="1" fillId="0" borderId="16" xfId="2" applyFont="1" applyFill="1" applyBorder="1" applyAlignment="1" applyProtection="1">
      <alignment vertical="center"/>
    </xf>
    <xf numFmtId="164" fontId="1" fillId="0" borderId="16" xfId="2" applyNumberFormat="1" applyFont="1" applyBorder="1" applyAlignment="1" applyProtection="1">
      <alignment horizontal="center" vertical="center"/>
    </xf>
    <xf numFmtId="0" fontId="1" fillId="0" borderId="16" xfId="2" applyFont="1" applyBorder="1" applyAlignment="1" applyProtection="1">
      <alignment horizontal="center" vertical="center"/>
      <protection locked="0"/>
    </xf>
    <xf numFmtId="164" fontId="1" fillId="0" borderId="17" xfId="2" applyNumberFormat="1" applyFont="1" applyBorder="1" applyAlignment="1" applyProtection="1">
      <alignment horizontal="center" vertical="center"/>
    </xf>
    <xf numFmtId="0" fontId="1" fillId="0" borderId="16" xfId="2" applyFont="1" applyBorder="1" applyAlignment="1" applyProtection="1">
      <alignment vertical="center"/>
    </xf>
    <xf numFmtId="0" fontId="1" fillId="0" borderId="24" xfId="2" applyFont="1" applyBorder="1" applyAlignment="1" applyProtection="1">
      <alignment vertical="center"/>
    </xf>
    <xf numFmtId="164" fontId="1" fillId="0" borderId="24" xfId="2" applyNumberFormat="1" applyFont="1" applyBorder="1" applyAlignment="1" applyProtection="1">
      <alignment horizontal="center" vertical="center"/>
    </xf>
    <xf numFmtId="0" fontId="1" fillId="0" borderId="24" xfId="2" applyFont="1" applyBorder="1" applyAlignment="1" applyProtection="1">
      <alignment horizontal="center" vertical="center"/>
      <protection locked="0"/>
    </xf>
    <xf numFmtId="164" fontId="1" fillId="0" borderId="25" xfId="2" applyNumberFormat="1" applyFont="1" applyBorder="1" applyAlignment="1" applyProtection="1">
      <alignment horizontal="center" vertical="center"/>
    </xf>
    <xf numFmtId="164" fontId="1" fillId="0" borderId="26" xfId="2" applyNumberFormat="1" applyFont="1" applyBorder="1" applyAlignment="1" applyProtection="1">
      <alignment horizontal="center" vertical="center"/>
    </xf>
    <xf numFmtId="0" fontId="1" fillId="0" borderId="19" xfId="2" applyFont="1" applyBorder="1" applyAlignment="1" applyProtection="1">
      <alignment vertical="center"/>
    </xf>
    <xf numFmtId="164" fontId="1" fillId="0" borderId="19" xfId="2" applyNumberFormat="1" applyFont="1" applyBorder="1" applyAlignment="1" applyProtection="1">
      <alignment horizontal="center" vertical="center"/>
    </xf>
    <xf numFmtId="0" fontId="1" fillId="0" borderId="19" xfId="2" applyFont="1" applyBorder="1" applyAlignment="1" applyProtection="1">
      <alignment horizontal="center" vertical="center"/>
      <protection locked="0"/>
    </xf>
    <xf numFmtId="164" fontId="1" fillId="0" borderId="45" xfId="2" applyNumberFormat="1" applyFont="1" applyBorder="1" applyAlignment="1" applyProtection="1">
      <alignment horizontal="center" vertical="center"/>
    </xf>
    <xf numFmtId="164" fontId="1" fillId="0" borderId="46" xfId="2" applyNumberFormat="1" applyFont="1" applyBorder="1" applyAlignment="1" applyProtection="1">
      <alignment horizontal="center" vertical="center"/>
    </xf>
    <xf numFmtId="0" fontId="1" fillId="0" borderId="48" xfId="2" applyFont="1" applyBorder="1" applyAlignment="1" applyProtection="1">
      <alignment vertical="center"/>
    </xf>
    <xf numFmtId="164" fontId="1" fillId="0" borderId="48" xfId="2" applyNumberFormat="1" applyFont="1" applyBorder="1" applyAlignment="1" applyProtection="1">
      <alignment horizontal="center" vertical="center"/>
    </xf>
    <xf numFmtId="0" fontId="1" fillId="0" borderId="48" xfId="2" applyFont="1" applyBorder="1" applyAlignment="1" applyProtection="1">
      <alignment horizontal="center" vertical="center"/>
      <protection locked="0"/>
    </xf>
    <xf numFmtId="164" fontId="1" fillId="0" borderId="49" xfId="2" applyNumberFormat="1" applyFont="1" applyBorder="1" applyAlignment="1" applyProtection="1">
      <alignment horizontal="center" vertical="center"/>
    </xf>
    <xf numFmtId="164" fontId="1" fillId="0" borderId="50" xfId="2" applyNumberFormat="1" applyFont="1" applyBorder="1" applyAlignment="1" applyProtection="1">
      <alignment horizontal="center" vertical="center"/>
    </xf>
    <xf numFmtId="0" fontId="1" fillId="0" borderId="24" xfId="2" applyFont="1" applyFill="1" applyBorder="1" applyAlignment="1" applyProtection="1">
      <alignment vertical="center"/>
    </xf>
    <xf numFmtId="164" fontId="1" fillId="0" borderId="24" xfId="2" applyNumberFormat="1" applyFont="1" applyFill="1" applyBorder="1" applyAlignment="1" applyProtection="1">
      <alignment horizontal="center" vertical="center"/>
    </xf>
    <xf numFmtId="0" fontId="1" fillId="0" borderId="24" xfId="2" applyFont="1" applyFill="1" applyBorder="1" applyAlignment="1" applyProtection="1">
      <alignment horizontal="center" vertical="center"/>
      <protection locked="0"/>
    </xf>
    <xf numFmtId="164" fontId="1" fillId="0" borderId="25" xfId="2" applyNumberFormat="1" applyFont="1" applyFill="1" applyBorder="1" applyAlignment="1" applyProtection="1">
      <alignment horizontal="center" vertical="center"/>
    </xf>
    <xf numFmtId="164" fontId="1" fillId="0" borderId="16" xfId="2" applyNumberFormat="1" applyFont="1" applyFill="1" applyBorder="1" applyAlignment="1" applyProtection="1">
      <alignment horizontal="center" vertical="center"/>
    </xf>
    <xf numFmtId="0" fontId="1" fillId="0" borderId="16" xfId="2" applyFont="1" applyFill="1" applyBorder="1" applyAlignment="1" applyProtection="1">
      <alignment horizontal="center" vertical="center"/>
      <protection locked="0"/>
    </xf>
    <xf numFmtId="164" fontId="1" fillId="0" borderId="17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64" fontId="1" fillId="0" borderId="23" xfId="2" applyNumberFormat="1" applyFont="1" applyFill="1" applyBorder="1" applyAlignment="1" applyProtection="1">
      <alignment horizontal="center" vertical="center"/>
    </xf>
    <xf numFmtId="0" fontId="1" fillId="3" borderId="24" xfId="2" applyFont="1" applyFill="1" applyBorder="1" applyAlignment="1" applyProtection="1">
      <alignment vertical="center"/>
    </xf>
    <xf numFmtId="164" fontId="1" fillId="3" borderId="24" xfId="2" applyNumberFormat="1" applyFont="1" applyFill="1" applyBorder="1" applyAlignment="1" applyProtection="1">
      <alignment horizontal="center" vertical="center"/>
    </xf>
    <xf numFmtId="0" fontId="1" fillId="3" borderId="24" xfId="2" applyFont="1" applyFill="1" applyBorder="1" applyAlignment="1" applyProtection="1">
      <alignment horizontal="center" vertical="center"/>
      <protection locked="0"/>
    </xf>
    <xf numFmtId="164" fontId="1" fillId="3" borderId="26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1" fillId="0" borderId="39" xfId="2" applyFont="1" applyBorder="1" applyAlignment="1" applyProtection="1">
      <alignment horizontal="center" vertical="center"/>
    </xf>
    <xf numFmtId="0" fontId="1" fillId="0" borderId="33" xfId="2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" fillId="0" borderId="30" xfId="2" applyFont="1" applyBorder="1" applyAlignment="1" applyProtection="1">
      <alignment horizontal="center" vertical="center"/>
    </xf>
    <xf numFmtId="0" fontId="1" fillId="0" borderId="31" xfId="2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4" xfId="0" applyFont="1" applyBorder="1" applyAlignment="1" applyProtection="1"/>
    <xf numFmtId="0" fontId="1" fillId="0" borderId="12" xfId="0" applyFont="1" applyBorder="1" applyAlignment="1" applyProtection="1"/>
    <xf numFmtId="0" fontId="1" fillId="0" borderId="13" xfId="0" applyFont="1" applyBorder="1" applyAlignment="1" applyProtection="1"/>
    <xf numFmtId="0" fontId="1" fillId="0" borderId="14" xfId="0" applyFont="1" applyBorder="1" applyAlignment="1" applyProtection="1"/>
    <xf numFmtId="0" fontId="1" fillId="3" borderId="28" xfId="2" applyFont="1" applyFill="1" applyBorder="1" applyAlignment="1" applyProtection="1">
      <alignment horizontal="center" vertical="center"/>
    </xf>
    <xf numFmtId="0" fontId="1" fillId="3" borderId="29" xfId="2" applyFont="1" applyFill="1" applyBorder="1" applyAlignment="1" applyProtection="1">
      <alignment horizontal="center" vertical="center"/>
    </xf>
    <xf numFmtId="0" fontId="1" fillId="0" borderId="32" xfId="2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1" fillId="0" borderId="37" xfId="2" applyFont="1" applyFill="1" applyBorder="1" applyAlignment="1" applyProtection="1">
      <alignment horizontal="center" vertical="center"/>
    </xf>
    <xf numFmtId="0" fontId="1" fillId="0" borderId="35" xfId="2" applyFont="1" applyFill="1" applyBorder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0" fontId="1" fillId="0" borderId="16" xfId="2" applyFont="1" applyFill="1" applyBorder="1" applyAlignment="1" applyProtection="1">
      <alignment horizontal="center" vertical="center"/>
    </xf>
    <xf numFmtId="0" fontId="1" fillId="0" borderId="54" xfId="2" applyFont="1" applyFill="1" applyBorder="1" applyAlignment="1" applyProtection="1">
      <alignment horizontal="center" vertical="center"/>
    </xf>
    <xf numFmtId="0" fontId="1" fillId="3" borderId="52" xfId="2" applyFont="1" applyFill="1" applyBorder="1" applyAlignment="1" applyProtection="1">
      <alignment horizontal="center" vertical="center"/>
    </xf>
    <xf numFmtId="0" fontId="1" fillId="3" borderId="15" xfId="2" applyFont="1" applyFill="1" applyBorder="1" applyAlignment="1" applyProtection="1">
      <alignment horizontal="center" vertical="center"/>
    </xf>
    <xf numFmtId="0" fontId="1" fillId="3" borderId="30" xfId="2" applyFont="1" applyFill="1" applyBorder="1" applyAlignment="1" applyProtection="1">
      <alignment horizontal="center" vertical="center"/>
    </xf>
    <xf numFmtId="0" fontId="1" fillId="3" borderId="31" xfId="2" applyFont="1" applyFill="1" applyBorder="1" applyAlignment="1" applyProtection="1">
      <alignment horizontal="center" vertical="center"/>
    </xf>
    <xf numFmtId="0" fontId="1" fillId="0" borderId="12" xfId="2" applyFont="1" applyBorder="1" applyAlignment="1" applyProtection="1">
      <alignment horizontal="center" vertical="center"/>
    </xf>
    <xf numFmtId="0" fontId="1" fillId="0" borderId="47" xfId="2" applyFont="1" applyBorder="1" applyAlignment="1" applyProtection="1">
      <alignment horizontal="center" vertical="center"/>
    </xf>
    <xf numFmtId="0" fontId="1" fillId="0" borderId="38" xfId="2" applyFont="1" applyBorder="1" applyAlignment="1" applyProtection="1">
      <alignment horizontal="center" vertical="center"/>
    </xf>
    <xf numFmtId="0" fontId="1" fillId="0" borderId="29" xfId="2" applyFont="1" applyBorder="1" applyAlignment="1" applyProtection="1">
      <alignment horizontal="center" vertical="center"/>
    </xf>
    <xf numFmtId="0" fontId="1" fillId="3" borderId="38" xfId="2" applyFont="1" applyFill="1" applyBorder="1" applyAlignment="1" applyProtection="1">
      <alignment horizontal="center" vertical="center"/>
    </xf>
    <xf numFmtId="0" fontId="1" fillId="0" borderId="37" xfId="2" applyFont="1" applyBorder="1" applyAlignment="1" applyProtection="1">
      <alignment horizontal="center" vertical="center"/>
    </xf>
    <xf numFmtId="0" fontId="1" fillId="0" borderId="35" xfId="2" applyFont="1" applyBorder="1" applyAlignment="1" applyProtection="1">
      <alignment horizontal="center" vertical="center"/>
    </xf>
    <xf numFmtId="0" fontId="1" fillId="0" borderId="3" xfId="2" applyFont="1" applyBorder="1" applyAlignment="1" applyProtection="1">
      <alignment horizontal="center" vertical="center"/>
    </xf>
    <xf numFmtId="0" fontId="1" fillId="0" borderId="40" xfId="2" applyFont="1" applyBorder="1" applyAlignment="1" applyProtection="1">
      <alignment horizontal="center" vertical="center"/>
    </xf>
    <xf numFmtId="0" fontId="1" fillId="0" borderId="5" xfId="2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3" borderId="36" xfId="2" applyFont="1" applyFill="1" applyBorder="1" applyAlignment="1" applyProtection="1">
      <alignment horizontal="center" vertical="center"/>
    </xf>
    <xf numFmtId="0" fontId="1" fillId="0" borderId="34" xfId="2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1" fillId="0" borderId="36" xfId="2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3" fillId="0" borderId="12" xfId="0" applyFont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3" fillId="0" borderId="14" xfId="0" applyFont="1" applyBorder="1" applyProtection="1"/>
    <xf numFmtId="0" fontId="5" fillId="0" borderId="8" xfId="0" applyFont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164" fontId="12" fillId="0" borderId="42" xfId="0" applyNumberFormat="1" applyFont="1" applyBorder="1" applyAlignment="1" applyProtection="1">
      <alignment horizontal="center" vertical="center"/>
    </xf>
    <xf numFmtId="164" fontId="12" fillId="0" borderId="44" xfId="0" applyNumberFormat="1" applyFont="1" applyBorder="1" applyAlignment="1" applyProtection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3" borderId="55" xfId="2" applyFont="1" applyFill="1" applyBorder="1" applyAlignment="1" applyProtection="1">
      <alignment horizontal="center" vertical="center"/>
    </xf>
    <xf numFmtId="0" fontId="1" fillId="3" borderId="24" xfId="2" applyFont="1" applyFill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164" fontId="13" fillId="0" borderId="3" xfId="0" applyNumberFormat="1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</xf>
  </cellXfs>
  <cellStyles count="3">
    <cellStyle name="Monétaire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1252689</xdr:colOff>
      <xdr:row>0</xdr:row>
      <xdr:rowOff>184947</xdr:rowOff>
    </xdr:from>
    <xdr:ext cx="1588640" cy="937629"/>
    <xdr:sp macro="" textlink="">
      <xdr:nvSpPr>
        <xdr:cNvPr id="3" name="Rectangle 2"/>
        <xdr:cNvSpPr/>
      </xdr:nvSpPr>
      <xdr:spPr>
        <a:xfrm>
          <a:off x="5138889" y="184947"/>
          <a:ext cx="158864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fr-FR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8</xdr:row>
      <xdr:rowOff>47625</xdr:rowOff>
    </xdr:to>
    <xdr:pic>
      <xdr:nvPicPr>
        <xdr:cNvPr id="1402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showGridLines="0" showRowColHeaders="0" tabSelected="1" showRuler="0" view="pageLayout" zoomScaleNormal="90" workbookViewId="0">
      <selection activeCell="K136" sqref="K136"/>
    </sheetView>
  </sheetViews>
  <sheetFormatPr baseColWidth="10" defaultRowHeight="12.75" x14ac:dyDescent="0.2"/>
  <cols>
    <col min="1" max="1" width="4.85546875" style="2" customWidth="1"/>
    <col min="2" max="2" width="2.140625" style="2" bestFit="1" customWidth="1"/>
    <col min="3" max="3" width="19.5703125" style="2" customWidth="1"/>
    <col min="4" max="4" width="7.140625" style="2" customWidth="1"/>
    <col min="5" max="5" width="5.140625" style="2" customWidth="1"/>
    <col min="6" max="6" width="9.42578125" style="2" customWidth="1"/>
    <col min="7" max="7" width="4.85546875" style="2" customWidth="1"/>
    <col min="8" max="8" width="2.140625" style="2" bestFit="1" customWidth="1"/>
    <col min="9" max="9" width="19.7109375" style="2" customWidth="1"/>
    <col min="10" max="10" width="7.140625" style="2" customWidth="1"/>
    <col min="11" max="11" width="5.140625" style="2" customWidth="1"/>
    <col min="12" max="12" width="9.42578125" style="2" customWidth="1"/>
    <col min="13" max="16384" width="11.42578125" style="2"/>
  </cols>
  <sheetData>
    <row r="1" spans="1:12" ht="17.25" customHeight="1" x14ac:dyDescent="0.25">
      <c r="D1" s="193" t="s">
        <v>25</v>
      </c>
      <c r="E1" s="193"/>
      <c r="F1" s="193"/>
      <c r="G1" s="193"/>
      <c r="H1" s="193"/>
      <c r="I1" s="193"/>
    </row>
    <row r="2" spans="1:12" x14ac:dyDescent="0.2">
      <c r="D2" s="194" t="s">
        <v>26</v>
      </c>
      <c r="E2" s="194"/>
      <c r="F2" s="194"/>
      <c r="G2" s="194"/>
      <c r="H2" s="194"/>
      <c r="I2" s="194"/>
    </row>
    <row r="3" spans="1:12" x14ac:dyDescent="0.2">
      <c r="D3" s="194" t="s">
        <v>27</v>
      </c>
      <c r="E3" s="194"/>
      <c r="F3" s="194"/>
      <c r="G3" s="194"/>
      <c r="H3" s="194"/>
      <c r="I3" s="194"/>
    </row>
    <row r="4" spans="1:12" x14ac:dyDescent="0.2">
      <c r="D4" s="194" t="s">
        <v>28</v>
      </c>
      <c r="E4" s="194"/>
      <c r="F4" s="194"/>
      <c r="G4" s="194"/>
      <c r="H4" s="194"/>
      <c r="I4" s="194"/>
    </row>
    <row r="5" spans="1:12" x14ac:dyDescent="0.2">
      <c r="D5" s="194" t="s">
        <v>29</v>
      </c>
      <c r="E5" s="194"/>
      <c r="F5" s="194"/>
      <c r="G5" s="194"/>
      <c r="H5" s="194"/>
      <c r="I5" s="194"/>
    </row>
    <row r="6" spans="1:12" x14ac:dyDescent="0.2">
      <c r="D6" s="195" t="s">
        <v>30</v>
      </c>
      <c r="E6" s="195"/>
      <c r="F6" s="195"/>
      <c r="G6" s="195"/>
      <c r="H6" s="195"/>
      <c r="I6" s="195"/>
    </row>
    <row r="7" spans="1:12" x14ac:dyDescent="0.2">
      <c r="D7" s="194" t="s">
        <v>148</v>
      </c>
      <c r="E7" s="194"/>
      <c r="F7" s="194"/>
      <c r="G7" s="194"/>
      <c r="H7" s="194"/>
      <c r="I7" s="194"/>
    </row>
    <row r="8" spans="1:12" ht="7.5" customHeight="1" x14ac:dyDescent="0.2"/>
    <row r="9" spans="1:12" ht="6" customHeight="1" x14ac:dyDescent="0.2"/>
    <row r="10" spans="1:12" ht="16.5" customHeight="1" x14ac:dyDescent="0.2">
      <c r="A10" s="204" t="s">
        <v>201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</row>
    <row r="11" spans="1:12" x14ac:dyDescent="0.2">
      <c r="A11" s="196" t="s">
        <v>31</v>
      </c>
      <c r="B11" s="197"/>
      <c r="C11" s="197"/>
      <c r="D11" s="197"/>
      <c r="E11" s="197"/>
      <c r="F11" s="200"/>
      <c r="G11" s="196" t="s">
        <v>24</v>
      </c>
      <c r="H11" s="197"/>
      <c r="I11" s="198"/>
      <c r="J11" s="198"/>
      <c r="K11" s="198"/>
      <c r="L11" s="199"/>
    </row>
    <row r="12" spans="1:12" x14ac:dyDescent="0.2">
      <c r="A12" s="188"/>
      <c r="B12" s="189"/>
      <c r="C12" s="189"/>
      <c r="D12" s="189"/>
      <c r="E12" s="189"/>
      <c r="F12" s="190"/>
      <c r="G12" s="188"/>
      <c r="H12" s="189"/>
      <c r="I12" s="189"/>
      <c r="J12" s="189"/>
      <c r="K12" s="189"/>
      <c r="L12" s="190"/>
    </row>
    <row r="13" spans="1:12" x14ac:dyDescent="0.2">
      <c r="A13" s="188"/>
      <c r="B13" s="189"/>
      <c r="C13" s="189"/>
      <c r="D13" s="189"/>
      <c r="E13" s="189"/>
      <c r="F13" s="190"/>
      <c r="G13" s="188"/>
      <c r="H13" s="189"/>
      <c r="I13" s="189"/>
      <c r="J13" s="189"/>
      <c r="K13" s="189"/>
      <c r="L13" s="190"/>
    </row>
    <row r="14" spans="1:12" x14ac:dyDescent="0.2">
      <c r="A14" s="188"/>
      <c r="B14" s="189"/>
      <c r="C14" s="189"/>
      <c r="D14" s="189"/>
      <c r="E14" s="189"/>
      <c r="F14" s="190"/>
      <c r="G14" s="188"/>
      <c r="H14" s="189"/>
      <c r="I14" s="189"/>
      <c r="J14" s="189"/>
      <c r="K14" s="189"/>
      <c r="L14" s="190"/>
    </row>
    <row r="15" spans="1:12" ht="12.75" customHeight="1" x14ac:dyDescent="0.2">
      <c r="A15" s="188"/>
      <c r="B15" s="189"/>
      <c r="C15" s="189"/>
      <c r="D15" s="189"/>
      <c r="E15" s="189"/>
      <c r="F15" s="190"/>
      <c r="G15" s="188"/>
      <c r="H15" s="189"/>
      <c r="I15" s="189"/>
      <c r="J15" s="189"/>
      <c r="K15" s="189"/>
      <c r="L15" s="190"/>
    </row>
    <row r="16" spans="1:12" ht="7.5" hidden="1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0.25" customHeight="1" x14ac:dyDescent="0.3">
      <c r="A17" s="144" t="s">
        <v>291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s="1" customFormat="1" ht="7.5" hidden="1" customHeight="1" thickBot="1" x14ac:dyDescent="0.2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</row>
    <row r="19" spans="1:12" x14ac:dyDescent="0.2">
      <c r="A19" s="191" t="s">
        <v>0</v>
      </c>
      <c r="B19" s="192"/>
      <c r="C19" s="30" t="s">
        <v>1</v>
      </c>
      <c r="D19" s="30" t="s">
        <v>2</v>
      </c>
      <c r="E19" s="30" t="s">
        <v>3</v>
      </c>
      <c r="F19" s="31" t="s">
        <v>4</v>
      </c>
      <c r="G19" s="201" t="s">
        <v>0</v>
      </c>
      <c r="H19" s="192"/>
      <c r="I19" s="30" t="s">
        <v>1</v>
      </c>
      <c r="J19" s="30" t="s">
        <v>2</v>
      </c>
      <c r="K19" s="30" t="s">
        <v>3</v>
      </c>
      <c r="L19" s="30" t="s">
        <v>4</v>
      </c>
    </row>
    <row r="20" spans="1:12" ht="12.75" customHeight="1" x14ac:dyDescent="0.2">
      <c r="A20" s="131" t="s">
        <v>200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45"/>
    </row>
    <row r="21" spans="1:12" x14ac:dyDescent="0.2">
      <c r="A21" s="181" t="s">
        <v>5</v>
      </c>
      <c r="B21" s="182"/>
      <c r="C21" s="8" t="s">
        <v>198</v>
      </c>
      <c r="D21" s="9">
        <v>5.25</v>
      </c>
      <c r="E21" s="10"/>
      <c r="F21" s="11">
        <f>D21*E21</f>
        <v>0</v>
      </c>
      <c r="G21" s="146" t="s">
        <v>54</v>
      </c>
      <c r="H21" s="147"/>
      <c r="I21" s="8" t="s">
        <v>106</v>
      </c>
      <c r="J21" s="27">
        <v>46.5</v>
      </c>
      <c r="K21" s="10"/>
      <c r="L21" s="40">
        <f>J21*K21</f>
        <v>0</v>
      </c>
    </row>
    <row r="22" spans="1:12" x14ac:dyDescent="0.2">
      <c r="A22" s="123" t="s">
        <v>6</v>
      </c>
      <c r="B22" s="124"/>
      <c r="C22" s="47" t="s">
        <v>203</v>
      </c>
      <c r="D22" s="48">
        <v>5.25</v>
      </c>
      <c r="E22" s="49"/>
      <c r="F22" s="50">
        <f>D22*E22</f>
        <v>0</v>
      </c>
      <c r="G22" s="123" t="s">
        <v>58</v>
      </c>
      <c r="H22" s="124"/>
      <c r="I22" s="51" t="s">
        <v>210</v>
      </c>
      <c r="J22" s="52">
        <v>51</v>
      </c>
      <c r="K22" s="53"/>
      <c r="L22" s="54">
        <f>J22*K22</f>
        <v>0</v>
      </c>
    </row>
    <row r="23" spans="1:12" x14ac:dyDescent="0.2">
      <c r="A23" s="171" t="s">
        <v>7</v>
      </c>
      <c r="B23" s="172"/>
      <c r="C23" s="7" t="s">
        <v>202</v>
      </c>
      <c r="D23" s="12">
        <v>9</v>
      </c>
      <c r="E23" s="13"/>
      <c r="F23" s="11">
        <f t="shared" ref="F23:F33" si="0">D23*E23</f>
        <v>0</v>
      </c>
      <c r="G23" s="183" t="s">
        <v>59</v>
      </c>
      <c r="H23" s="184"/>
      <c r="I23" s="7" t="s">
        <v>98</v>
      </c>
      <c r="J23" s="24">
        <v>51</v>
      </c>
      <c r="K23" s="13"/>
      <c r="L23" s="40">
        <f t="shared" ref="L23:L33" si="1">J23*K23</f>
        <v>0</v>
      </c>
    </row>
    <row r="24" spans="1:12" x14ac:dyDescent="0.2">
      <c r="A24" s="123" t="s">
        <v>9</v>
      </c>
      <c r="B24" s="124"/>
      <c r="C24" s="47" t="s">
        <v>192</v>
      </c>
      <c r="D24" s="48">
        <v>22</v>
      </c>
      <c r="E24" s="49"/>
      <c r="F24" s="50">
        <f t="shared" si="0"/>
        <v>0</v>
      </c>
      <c r="G24" s="123" t="s">
        <v>79</v>
      </c>
      <c r="H24" s="124"/>
      <c r="I24" s="51" t="s">
        <v>211</v>
      </c>
      <c r="J24" s="52">
        <v>54.5</v>
      </c>
      <c r="K24" s="53"/>
      <c r="L24" s="54">
        <f t="shared" si="1"/>
        <v>0</v>
      </c>
    </row>
    <row r="25" spans="1:12" x14ac:dyDescent="0.2">
      <c r="A25" s="171" t="s">
        <v>113</v>
      </c>
      <c r="B25" s="172"/>
      <c r="C25" s="7" t="s">
        <v>193</v>
      </c>
      <c r="D25" s="12">
        <v>22</v>
      </c>
      <c r="E25" s="13"/>
      <c r="F25" s="11">
        <f t="shared" si="0"/>
        <v>0</v>
      </c>
      <c r="G25" s="183" t="s">
        <v>80</v>
      </c>
      <c r="H25" s="184"/>
      <c r="I25" s="7" t="s">
        <v>212</v>
      </c>
      <c r="J25" s="24">
        <v>54.5</v>
      </c>
      <c r="K25" s="13"/>
      <c r="L25" s="40">
        <f t="shared" si="1"/>
        <v>0</v>
      </c>
    </row>
    <row r="26" spans="1:12" x14ac:dyDescent="0.2">
      <c r="A26" s="123" t="s">
        <v>13</v>
      </c>
      <c r="B26" s="124"/>
      <c r="C26" s="47" t="s">
        <v>194</v>
      </c>
      <c r="D26" s="48">
        <v>13.5</v>
      </c>
      <c r="E26" s="49"/>
      <c r="F26" s="50">
        <f t="shared" si="0"/>
        <v>0</v>
      </c>
      <c r="G26" s="123" t="s">
        <v>89</v>
      </c>
      <c r="H26" s="124"/>
      <c r="I26" s="51" t="s">
        <v>213</v>
      </c>
      <c r="J26" s="52">
        <v>59.75</v>
      </c>
      <c r="K26" s="53"/>
      <c r="L26" s="54">
        <f t="shared" si="1"/>
        <v>0</v>
      </c>
    </row>
    <row r="27" spans="1:12" x14ac:dyDescent="0.2">
      <c r="A27" s="171" t="s">
        <v>14</v>
      </c>
      <c r="B27" s="172"/>
      <c r="C27" s="7" t="s">
        <v>204</v>
      </c>
      <c r="D27" s="12">
        <v>16</v>
      </c>
      <c r="E27" s="13"/>
      <c r="F27" s="11">
        <f t="shared" si="0"/>
        <v>0</v>
      </c>
      <c r="G27" s="183" t="s">
        <v>118</v>
      </c>
      <c r="H27" s="184"/>
      <c r="I27" s="7" t="s">
        <v>257</v>
      </c>
      <c r="J27" s="24">
        <v>48.75</v>
      </c>
      <c r="K27" s="13"/>
      <c r="L27" s="40">
        <f t="shared" si="1"/>
        <v>0</v>
      </c>
    </row>
    <row r="28" spans="1:12" x14ac:dyDescent="0.2">
      <c r="A28" s="123" t="s">
        <v>15</v>
      </c>
      <c r="B28" s="124"/>
      <c r="C28" s="47" t="s">
        <v>205</v>
      </c>
      <c r="D28" s="48">
        <v>26.75</v>
      </c>
      <c r="E28" s="49"/>
      <c r="F28" s="50">
        <f t="shared" si="0"/>
        <v>0</v>
      </c>
      <c r="G28" s="123" t="s">
        <v>120</v>
      </c>
      <c r="H28" s="124"/>
      <c r="I28" s="51" t="s">
        <v>124</v>
      </c>
      <c r="J28" s="52">
        <v>48.75</v>
      </c>
      <c r="K28" s="53"/>
      <c r="L28" s="54">
        <f t="shared" si="1"/>
        <v>0</v>
      </c>
    </row>
    <row r="29" spans="1:12" x14ac:dyDescent="0.2">
      <c r="A29" s="171" t="s">
        <v>35</v>
      </c>
      <c r="B29" s="172"/>
      <c r="C29" s="7" t="s">
        <v>105</v>
      </c>
      <c r="D29" s="12">
        <v>39.5</v>
      </c>
      <c r="E29" s="13"/>
      <c r="F29" s="11">
        <f t="shared" si="0"/>
        <v>0</v>
      </c>
      <c r="G29" s="183" t="s">
        <v>122</v>
      </c>
      <c r="H29" s="184"/>
      <c r="I29" s="7" t="s">
        <v>93</v>
      </c>
      <c r="J29" s="24">
        <v>48.75</v>
      </c>
      <c r="K29" s="13"/>
      <c r="L29" s="40">
        <f t="shared" si="1"/>
        <v>0</v>
      </c>
    </row>
    <row r="30" spans="1:12" x14ac:dyDescent="0.2">
      <c r="A30" s="123" t="s">
        <v>36</v>
      </c>
      <c r="B30" s="124"/>
      <c r="C30" s="47" t="s">
        <v>206</v>
      </c>
      <c r="D30" s="48">
        <v>20</v>
      </c>
      <c r="E30" s="49"/>
      <c r="F30" s="50">
        <f t="shared" si="0"/>
        <v>0</v>
      </c>
      <c r="G30" s="123" t="s">
        <v>129</v>
      </c>
      <c r="H30" s="124"/>
      <c r="I30" s="51" t="s">
        <v>259</v>
      </c>
      <c r="J30" s="52">
        <v>54.5</v>
      </c>
      <c r="K30" s="53"/>
      <c r="L30" s="54">
        <f t="shared" si="1"/>
        <v>0</v>
      </c>
    </row>
    <row r="31" spans="1:12" x14ac:dyDescent="0.2">
      <c r="A31" s="171" t="s">
        <v>40</v>
      </c>
      <c r="B31" s="172"/>
      <c r="C31" s="7" t="s">
        <v>207</v>
      </c>
      <c r="D31" s="12">
        <v>21</v>
      </c>
      <c r="E31" s="13"/>
      <c r="F31" s="11">
        <f t="shared" si="0"/>
        <v>0</v>
      </c>
      <c r="G31" s="183" t="s">
        <v>130</v>
      </c>
      <c r="H31" s="184"/>
      <c r="I31" s="7" t="s">
        <v>258</v>
      </c>
      <c r="J31" s="24">
        <v>55.75</v>
      </c>
      <c r="K31" s="13"/>
      <c r="L31" s="40">
        <f t="shared" si="1"/>
        <v>0</v>
      </c>
    </row>
    <row r="32" spans="1:12" x14ac:dyDescent="0.2">
      <c r="A32" s="123" t="s">
        <v>46</v>
      </c>
      <c r="B32" s="124"/>
      <c r="C32" s="47" t="s">
        <v>208</v>
      </c>
      <c r="D32" s="48">
        <v>42</v>
      </c>
      <c r="E32" s="49"/>
      <c r="F32" s="50">
        <f t="shared" si="0"/>
        <v>0</v>
      </c>
      <c r="G32" s="123" t="s">
        <v>131</v>
      </c>
      <c r="H32" s="124"/>
      <c r="I32" s="51" t="s">
        <v>125</v>
      </c>
      <c r="J32" s="52">
        <v>55.75</v>
      </c>
      <c r="K32" s="53"/>
      <c r="L32" s="54">
        <f t="shared" si="1"/>
        <v>0</v>
      </c>
    </row>
    <row r="33" spans="1:12" x14ac:dyDescent="0.2">
      <c r="A33" s="127" t="s">
        <v>51</v>
      </c>
      <c r="B33" s="128"/>
      <c r="C33" s="79" t="s">
        <v>209</v>
      </c>
      <c r="D33" s="80">
        <v>46.5</v>
      </c>
      <c r="E33" s="81"/>
      <c r="F33" s="82">
        <f t="shared" si="0"/>
        <v>0</v>
      </c>
      <c r="G33" s="209" t="s">
        <v>140</v>
      </c>
      <c r="H33" s="210"/>
      <c r="I33" s="79" t="s">
        <v>94</v>
      </c>
      <c r="J33" s="83">
        <v>68.5</v>
      </c>
      <c r="K33" s="81"/>
      <c r="L33" s="84">
        <f t="shared" si="1"/>
        <v>0</v>
      </c>
    </row>
    <row r="34" spans="1:12" x14ac:dyDescent="0.2">
      <c r="A34" s="131" t="s">
        <v>334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45"/>
    </row>
    <row r="35" spans="1:12" x14ac:dyDescent="0.2">
      <c r="A35" s="181" t="s">
        <v>149</v>
      </c>
      <c r="B35" s="182"/>
      <c r="C35" s="8" t="s">
        <v>121</v>
      </c>
      <c r="D35" s="9">
        <v>29</v>
      </c>
      <c r="E35" s="10"/>
      <c r="F35" s="11">
        <f>D35*E35</f>
        <v>0</v>
      </c>
      <c r="G35" s="146" t="s">
        <v>185</v>
      </c>
      <c r="H35" s="147"/>
      <c r="I35" s="8" t="s">
        <v>187</v>
      </c>
      <c r="J35" s="27">
        <v>50</v>
      </c>
      <c r="K35" s="10"/>
      <c r="L35" s="40">
        <f>J35*K35</f>
        <v>0</v>
      </c>
    </row>
    <row r="36" spans="1:12" x14ac:dyDescent="0.2">
      <c r="A36" s="123" t="s">
        <v>150</v>
      </c>
      <c r="B36" s="124"/>
      <c r="C36" s="47" t="s">
        <v>108</v>
      </c>
      <c r="D36" s="48">
        <v>32.5</v>
      </c>
      <c r="E36" s="49"/>
      <c r="F36" s="50">
        <f>D36*E36</f>
        <v>0</v>
      </c>
      <c r="G36" s="123" t="s">
        <v>186</v>
      </c>
      <c r="H36" s="124"/>
      <c r="I36" s="51" t="s">
        <v>216</v>
      </c>
      <c r="J36" s="52">
        <v>58</v>
      </c>
      <c r="K36" s="53"/>
      <c r="L36" s="54">
        <f>J36*K36</f>
        <v>0</v>
      </c>
    </row>
    <row r="37" spans="1:12" x14ac:dyDescent="0.2">
      <c r="A37" s="181" t="s">
        <v>151</v>
      </c>
      <c r="B37" s="182"/>
      <c r="C37" s="8" t="s">
        <v>109</v>
      </c>
      <c r="D37" s="9">
        <v>33.75</v>
      </c>
      <c r="E37" s="10"/>
      <c r="F37" s="11">
        <f t="shared" ref="F37:F40" si="2">D37*E37</f>
        <v>0</v>
      </c>
      <c r="G37" s="183" t="s">
        <v>188</v>
      </c>
      <c r="H37" s="184"/>
      <c r="I37" s="7" t="s">
        <v>217</v>
      </c>
      <c r="J37" s="27">
        <v>82.25</v>
      </c>
      <c r="K37" s="10"/>
      <c r="L37" s="40">
        <f t="shared" ref="L37:L40" si="3">J37*K37</f>
        <v>0</v>
      </c>
    </row>
    <row r="38" spans="1:12" x14ac:dyDescent="0.2">
      <c r="A38" s="123" t="s">
        <v>152</v>
      </c>
      <c r="B38" s="124"/>
      <c r="C38" s="47" t="s">
        <v>110</v>
      </c>
      <c r="D38" s="48">
        <v>33.75</v>
      </c>
      <c r="E38" s="49"/>
      <c r="F38" s="50">
        <f t="shared" si="2"/>
        <v>0</v>
      </c>
      <c r="G38" s="123" t="s">
        <v>335</v>
      </c>
      <c r="H38" s="124"/>
      <c r="I38" s="51" t="s">
        <v>336</v>
      </c>
      <c r="J38" s="52">
        <v>105</v>
      </c>
      <c r="K38" s="53"/>
      <c r="L38" s="54">
        <f t="shared" si="3"/>
        <v>0</v>
      </c>
    </row>
    <row r="39" spans="1:12" x14ac:dyDescent="0.2">
      <c r="A39" s="181" t="s">
        <v>153</v>
      </c>
      <c r="B39" s="182"/>
      <c r="C39" s="8" t="s">
        <v>111</v>
      </c>
      <c r="D39" s="9">
        <v>43</v>
      </c>
      <c r="E39" s="10"/>
      <c r="F39" s="11">
        <f t="shared" si="2"/>
        <v>0</v>
      </c>
      <c r="G39" s="183" t="s">
        <v>214</v>
      </c>
      <c r="H39" s="184"/>
      <c r="I39" s="41" t="s">
        <v>219</v>
      </c>
      <c r="J39" s="27">
        <v>53</v>
      </c>
      <c r="K39" s="10"/>
      <c r="L39" s="40">
        <f t="shared" si="3"/>
        <v>0</v>
      </c>
    </row>
    <row r="40" spans="1:12" x14ac:dyDescent="0.2">
      <c r="A40" s="185" t="s">
        <v>154</v>
      </c>
      <c r="B40" s="186"/>
      <c r="C40" s="55" t="s">
        <v>112</v>
      </c>
      <c r="D40" s="56">
        <v>53.5</v>
      </c>
      <c r="E40" s="57"/>
      <c r="F40" s="58">
        <f t="shared" si="2"/>
        <v>0</v>
      </c>
      <c r="G40" s="185" t="s">
        <v>215</v>
      </c>
      <c r="H40" s="186"/>
      <c r="I40" s="59" t="s">
        <v>218</v>
      </c>
      <c r="J40" s="52">
        <v>62</v>
      </c>
      <c r="K40" s="60"/>
      <c r="L40" s="61">
        <f t="shared" si="3"/>
        <v>0</v>
      </c>
    </row>
    <row r="41" spans="1:12" x14ac:dyDescent="0.2">
      <c r="A41" s="131" t="s">
        <v>199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45"/>
    </row>
    <row r="42" spans="1:12" x14ac:dyDescent="0.2">
      <c r="A42" s="181" t="s">
        <v>8</v>
      </c>
      <c r="B42" s="182"/>
      <c r="C42" s="8" t="s">
        <v>155</v>
      </c>
      <c r="D42" s="9">
        <v>9.25</v>
      </c>
      <c r="E42" s="10"/>
      <c r="F42" s="11">
        <f>D42*E42</f>
        <v>0</v>
      </c>
      <c r="G42" s="181" t="s">
        <v>52</v>
      </c>
      <c r="H42" s="182"/>
      <c r="I42" s="8" t="s">
        <v>170</v>
      </c>
      <c r="J42" s="9">
        <v>45.25</v>
      </c>
      <c r="K42" s="10"/>
      <c r="L42" s="29">
        <f>J42*K42</f>
        <v>0</v>
      </c>
    </row>
    <row r="43" spans="1:12" x14ac:dyDescent="0.2">
      <c r="A43" s="123" t="s">
        <v>10</v>
      </c>
      <c r="B43" s="124"/>
      <c r="C43" s="47" t="s">
        <v>156</v>
      </c>
      <c r="D43" s="48">
        <v>21</v>
      </c>
      <c r="E43" s="53"/>
      <c r="F43" s="50">
        <f>D43*E43</f>
        <v>0</v>
      </c>
      <c r="G43" s="123" t="s">
        <v>53</v>
      </c>
      <c r="H43" s="124"/>
      <c r="I43" s="51" t="s">
        <v>196</v>
      </c>
      <c r="J43" s="48">
        <v>46.5</v>
      </c>
      <c r="K43" s="53"/>
      <c r="L43" s="54">
        <f>J43*K43</f>
        <v>0</v>
      </c>
    </row>
    <row r="44" spans="1:12" x14ac:dyDescent="0.2">
      <c r="A44" s="171" t="s">
        <v>11</v>
      </c>
      <c r="B44" s="172"/>
      <c r="C44" s="7" t="s">
        <v>157</v>
      </c>
      <c r="D44" s="12">
        <v>22</v>
      </c>
      <c r="E44" s="13"/>
      <c r="F44" s="11">
        <f t="shared" ref="F44:F56" si="4">D44*E44</f>
        <v>0</v>
      </c>
      <c r="G44" s="171" t="s">
        <v>55</v>
      </c>
      <c r="H44" s="172"/>
      <c r="I44" s="7" t="s">
        <v>184</v>
      </c>
      <c r="J44" s="12">
        <v>38.5</v>
      </c>
      <c r="K44" s="13"/>
      <c r="L44" s="29">
        <f t="shared" ref="L44:L55" si="5">J44*K44</f>
        <v>0</v>
      </c>
    </row>
    <row r="45" spans="1:12" x14ac:dyDescent="0.2">
      <c r="A45" s="123" t="s">
        <v>12</v>
      </c>
      <c r="B45" s="124"/>
      <c r="C45" s="47" t="s">
        <v>158</v>
      </c>
      <c r="D45" s="48">
        <v>23.25</v>
      </c>
      <c r="E45" s="53"/>
      <c r="F45" s="50">
        <f t="shared" si="4"/>
        <v>0</v>
      </c>
      <c r="G45" s="123" t="s">
        <v>76</v>
      </c>
      <c r="H45" s="124"/>
      <c r="I45" s="47" t="s">
        <v>167</v>
      </c>
      <c r="J45" s="48">
        <v>51</v>
      </c>
      <c r="K45" s="53"/>
      <c r="L45" s="54">
        <f t="shared" si="5"/>
        <v>0</v>
      </c>
    </row>
    <row r="46" spans="1:12" x14ac:dyDescent="0.2">
      <c r="A46" s="171" t="s">
        <v>17</v>
      </c>
      <c r="B46" s="172"/>
      <c r="C46" s="7" t="s">
        <v>159</v>
      </c>
      <c r="D46" s="14">
        <v>31.5</v>
      </c>
      <c r="E46" s="13"/>
      <c r="F46" s="11">
        <f t="shared" si="4"/>
        <v>0</v>
      </c>
      <c r="G46" s="171" t="s">
        <v>319</v>
      </c>
      <c r="H46" s="172"/>
      <c r="I46" s="7" t="s">
        <v>320</v>
      </c>
      <c r="J46" s="14">
        <v>19.75</v>
      </c>
      <c r="K46" s="13"/>
      <c r="L46" s="29">
        <f t="shared" si="5"/>
        <v>0</v>
      </c>
    </row>
    <row r="47" spans="1:12" x14ac:dyDescent="0.2">
      <c r="A47" s="123" t="s">
        <v>18</v>
      </c>
      <c r="B47" s="124"/>
      <c r="C47" s="51" t="s">
        <v>160</v>
      </c>
      <c r="D47" s="48">
        <v>31.5</v>
      </c>
      <c r="E47" s="53"/>
      <c r="F47" s="50">
        <f t="shared" si="4"/>
        <v>0</v>
      </c>
      <c r="G47" s="123" t="s">
        <v>82</v>
      </c>
      <c r="H47" s="124"/>
      <c r="I47" s="47" t="s">
        <v>221</v>
      </c>
      <c r="J47" s="48">
        <v>45.25</v>
      </c>
      <c r="K47" s="53"/>
      <c r="L47" s="54">
        <f t="shared" si="5"/>
        <v>0</v>
      </c>
    </row>
    <row r="48" spans="1:12" x14ac:dyDescent="0.2">
      <c r="A48" s="171" t="s">
        <v>19</v>
      </c>
      <c r="B48" s="172"/>
      <c r="C48" s="7" t="s">
        <v>161</v>
      </c>
      <c r="D48" s="12">
        <v>31.5</v>
      </c>
      <c r="E48" s="13"/>
      <c r="F48" s="11">
        <f t="shared" si="4"/>
        <v>0</v>
      </c>
      <c r="G48" s="181" t="s">
        <v>117</v>
      </c>
      <c r="H48" s="182"/>
      <c r="I48" s="8" t="s">
        <v>123</v>
      </c>
      <c r="J48" s="12">
        <v>45.25</v>
      </c>
      <c r="K48" s="13"/>
      <c r="L48" s="29">
        <f t="shared" si="5"/>
        <v>0</v>
      </c>
    </row>
    <row r="49" spans="1:12" x14ac:dyDescent="0.2">
      <c r="A49" s="123" t="s">
        <v>21</v>
      </c>
      <c r="B49" s="124"/>
      <c r="C49" s="47" t="s">
        <v>195</v>
      </c>
      <c r="D49" s="48">
        <v>30.25</v>
      </c>
      <c r="E49" s="53"/>
      <c r="F49" s="50">
        <f t="shared" si="4"/>
        <v>0</v>
      </c>
      <c r="G49" s="123" t="s">
        <v>119</v>
      </c>
      <c r="H49" s="124"/>
      <c r="I49" s="62" t="s">
        <v>371</v>
      </c>
      <c r="J49" s="48">
        <v>42</v>
      </c>
      <c r="K49" s="53"/>
      <c r="L49" s="54">
        <f t="shared" si="5"/>
        <v>0</v>
      </c>
    </row>
    <row r="50" spans="1:12" x14ac:dyDescent="0.2">
      <c r="A50" s="171" t="s">
        <v>23</v>
      </c>
      <c r="B50" s="172"/>
      <c r="C50" s="7" t="s">
        <v>162</v>
      </c>
      <c r="D50" s="12">
        <v>38.25</v>
      </c>
      <c r="E50" s="13"/>
      <c r="F50" s="11">
        <f t="shared" si="4"/>
        <v>0</v>
      </c>
      <c r="G50" s="171" t="s">
        <v>126</v>
      </c>
      <c r="H50" s="172"/>
      <c r="I50" s="7" t="s">
        <v>261</v>
      </c>
      <c r="J50" s="12">
        <v>39</v>
      </c>
      <c r="K50" s="13"/>
      <c r="L50" s="29">
        <f t="shared" si="5"/>
        <v>0</v>
      </c>
    </row>
    <row r="51" spans="1:12" x14ac:dyDescent="0.2">
      <c r="A51" s="123" t="s">
        <v>32</v>
      </c>
      <c r="B51" s="124"/>
      <c r="C51" s="47" t="s">
        <v>163</v>
      </c>
      <c r="D51" s="48">
        <v>38.25</v>
      </c>
      <c r="E51" s="53"/>
      <c r="F51" s="50">
        <f t="shared" si="4"/>
        <v>0</v>
      </c>
      <c r="G51" s="123" t="s">
        <v>128</v>
      </c>
      <c r="H51" s="124"/>
      <c r="I51" s="47" t="s">
        <v>262</v>
      </c>
      <c r="J51" s="48">
        <v>53.5</v>
      </c>
      <c r="K51" s="53"/>
      <c r="L51" s="54">
        <f t="shared" si="5"/>
        <v>0</v>
      </c>
    </row>
    <row r="52" spans="1:12" x14ac:dyDescent="0.2">
      <c r="A52" s="171" t="s">
        <v>33</v>
      </c>
      <c r="B52" s="172"/>
      <c r="C52" s="7" t="s">
        <v>164</v>
      </c>
      <c r="D52" s="12">
        <v>37.25</v>
      </c>
      <c r="E52" s="13"/>
      <c r="F52" s="11">
        <f t="shared" si="4"/>
        <v>0</v>
      </c>
      <c r="G52" s="171" t="s">
        <v>133</v>
      </c>
      <c r="H52" s="172"/>
      <c r="I52" s="7" t="s">
        <v>260</v>
      </c>
      <c r="J52" s="12">
        <v>62.75</v>
      </c>
      <c r="K52" s="13"/>
      <c r="L52" s="29">
        <f t="shared" si="5"/>
        <v>0</v>
      </c>
    </row>
    <row r="53" spans="1:12" x14ac:dyDescent="0.2">
      <c r="A53" s="123" t="s">
        <v>34</v>
      </c>
      <c r="B53" s="124"/>
      <c r="C53" s="47" t="s">
        <v>165</v>
      </c>
      <c r="D53" s="48">
        <v>38.25</v>
      </c>
      <c r="E53" s="53"/>
      <c r="F53" s="50">
        <f t="shared" si="4"/>
        <v>0</v>
      </c>
      <c r="G53" s="123" t="s">
        <v>135</v>
      </c>
      <c r="H53" s="124"/>
      <c r="I53" s="47" t="s">
        <v>171</v>
      </c>
      <c r="J53" s="48">
        <v>61.5</v>
      </c>
      <c r="K53" s="53"/>
      <c r="L53" s="54">
        <f t="shared" si="5"/>
        <v>0</v>
      </c>
    </row>
    <row r="54" spans="1:12" x14ac:dyDescent="0.2">
      <c r="A54" s="171" t="s">
        <v>39</v>
      </c>
      <c r="B54" s="172"/>
      <c r="C54" s="7" t="s">
        <v>166</v>
      </c>
      <c r="D54" s="12">
        <v>39.5</v>
      </c>
      <c r="E54" s="13"/>
      <c r="F54" s="11">
        <f t="shared" si="4"/>
        <v>0</v>
      </c>
      <c r="G54" s="171" t="s">
        <v>136</v>
      </c>
      <c r="H54" s="172"/>
      <c r="I54" s="7" t="s">
        <v>172</v>
      </c>
      <c r="J54" s="12">
        <v>62.75</v>
      </c>
      <c r="K54" s="13"/>
      <c r="L54" s="29">
        <f t="shared" si="5"/>
        <v>0</v>
      </c>
    </row>
    <row r="55" spans="1:12" x14ac:dyDescent="0.2">
      <c r="A55" s="123" t="s">
        <v>42</v>
      </c>
      <c r="B55" s="124"/>
      <c r="C55" s="47" t="s">
        <v>220</v>
      </c>
      <c r="D55" s="48">
        <v>10.5</v>
      </c>
      <c r="E55" s="53"/>
      <c r="F55" s="50">
        <f t="shared" si="4"/>
        <v>0</v>
      </c>
      <c r="G55" s="202" t="s">
        <v>137</v>
      </c>
      <c r="H55" s="180"/>
      <c r="I55" s="64" t="s">
        <v>173</v>
      </c>
      <c r="J55" s="65">
        <v>65</v>
      </c>
      <c r="K55" s="66"/>
      <c r="L55" s="68">
        <f t="shared" si="5"/>
        <v>0</v>
      </c>
    </row>
    <row r="56" spans="1:12" x14ac:dyDescent="0.2">
      <c r="A56" s="127" t="s">
        <v>47</v>
      </c>
      <c r="B56" s="128"/>
      <c r="C56" s="79" t="s">
        <v>252</v>
      </c>
      <c r="D56" s="80">
        <v>43</v>
      </c>
      <c r="E56" s="81"/>
      <c r="F56" s="82">
        <f t="shared" si="4"/>
        <v>0</v>
      </c>
      <c r="G56" s="142"/>
      <c r="H56" s="143"/>
      <c r="I56" s="143"/>
      <c r="J56" s="143"/>
      <c r="K56" s="143"/>
      <c r="L56" s="143"/>
    </row>
    <row r="57" spans="1:12" x14ac:dyDescent="0.2">
      <c r="A57" s="131" t="s">
        <v>222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45"/>
    </row>
    <row r="58" spans="1:12" x14ac:dyDescent="0.2">
      <c r="A58" s="181" t="s">
        <v>223</v>
      </c>
      <c r="B58" s="182"/>
      <c r="C58" s="26" t="s">
        <v>227</v>
      </c>
      <c r="D58" s="9">
        <v>49</v>
      </c>
      <c r="E58" s="10"/>
      <c r="F58" s="11">
        <f>D58*E58</f>
        <v>0</v>
      </c>
      <c r="G58" s="167" t="s">
        <v>225</v>
      </c>
      <c r="H58" s="168"/>
      <c r="I58" s="25" t="s">
        <v>229</v>
      </c>
      <c r="J58" s="28">
        <v>49</v>
      </c>
      <c r="K58" s="10"/>
      <c r="L58" s="29">
        <f>J58*K58</f>
        <v>0</v>
      </c>
    </row>
    <row r="59" spans="1:12" x14ac:dyDescent="0.2">
      <c r="A59" s="185" t="s">
        <v>224</v>
      </c>
      <c r="B59" s="186"/>
      <c r="C59" s="63" t="s">
        <v>228</v>
      </c>
      <c r="D59" s="56">
        <v>49</v>
      </c>
      <c r="E59" s="60"/>
      <c r="F59" s="58">
        <f>D59*E59</f>
        <v>0</v>
      </c>
      <c r="G59" s="207" t="s">
        <v>226</v>
      </c>
      <c r="H59" s="208"/>
      <c r="I59" s="63" t="s">
        <v>230</v>
      </c>
      <c r="J59" s="56">
        <v>49</v>
      </c>
      <c r="K59" s="60"/>
      <c r="L59" s="61">
        <f>J59*K59</f>
        <v>0</v>
      </c>
    </row>
    <row r="60" spans="1:12" ht="12.75" customHeight="1" x14ac:dyDescent="0.2">
      <c r="A60" s="131" t="s">
        <v>231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45"/>
    </row>
    <row r="61" spans="1:12" ht="12.75" customHeight="1" x14ac:dyDescent="0.2">
      <c r="A61" s="181" t="s">
        <v>16</v>
      </c>
      <c r="B61" s="182"/>
      <c r="C61" s="8" t="s">
        <v>232</v>
      </c>
      <c r="D61" s="14">
        <v>26.75</v>
      </c>
      <c r="E61" s="10"/>
      <c r="F61" s="11">
        <f>D61*E61</f>
        <v>0</v>
      </c>
      <c r="G61" s="181" t="s">
        <v>85</v>
      </c>
      <c r="H61" s="182"/>
      <c r="I61" s="8" t="s">
        <v>243</v>
      </c>
      <c r="J61" s="14">
        <v>104.5</v>
      </c>
      <c r="K61" s="10"/>
      <c r="L61" s="29">
        <f>J61*K61</f>
        <v>0</v>
      </c>
    </row>
    <row r="62" spans="1:12" x14ac:dyDescent="0.2">
      <c r="A62" s="123" t="s">
        <v>20</v>
      </c>
      <c r="B62" s="124"/>
      <c r="C62" s="51" t="s">
        <v>233</v>
      </c>
      <c r="D62" s="48">
        <v>35</v>
      </c>
      <c r="E62" s="53"/>
      <c r="F62" s="50">
        <f>D62*E62</f>
        <v>0</v>
      </c>
      <c r="G62" s="123" t="s">
        <v>86</v>
      </c>
      <c r="H62" s="124"/>
      <c r="I62" s="47" t="s">
        <v>100</v>
      </c>
      <c r="J62" s="48">
        <v>55.75</v>
      </c>
      <c r="K62" s="53"/>
      <c r="L62" s="54">
        <f>J62*K62</f>
        <v>0</v>
      </c>
    </row>
    <row r="63" spans="1:12" x14ac:dyDescent="0.2">
      <c r="A63" s="171" t="s">
        <v>22</v>
      </c>
      <c r="B63" s="172"/>
      <c r="C63" s="7" t="s">
        <v>104</v>
      </c>
      <c r="D63" s="14">
        <v>39.5</v>
      </c>
      <c r="E63" s="13"/>
      <c r="F63" s="11">
        <f t="shared" ref="F63:F76" si="6">D63*E63</f>
        <v>0</v>
      </c>
      <c r="G63" s="171" t="s">
        <v>87</v>
      </c>
      <c r="H63" s="172"/>
      <c r="I63" s="7" t="s">
        <v>101</v>
      </c>
      <c r="J63" s="14">
        <v>58</v>
      </c>
      <c r="K63" s="13"/>
      <c r="L63" s="29">
        <f t="shared" ref="L63:L76" si="7">J63*K63</f>
        <v>0</v>
      </c>
    </row>
    <row r="64" spans="1:12" x14ac:dyDescent="0.2">
      <c r="A64" s="123" t="s">
        <v>37</v>
      </c>
      <c r="B64" s="124"/>
      <c r="C64" s="51" t="s">
        <v>234</v>
      </c>
      <c r="D64" s="48">
        <v>38.5</v>
      </c>
      <c r="E64" s="53"/>
      <c r="F64" s="50">
        <f t="shared" si="6"/>
        <v>0</v>
      </c>
      <c r="G64" s="123" t="s">
        <v>88</v>
      </c>
      <c r="H64" s="124"/>
      <c r="I64" s="47" t="s">
        <v>244</v>
      </c>
      <c r="J64" s="48">
        <v>58</v>
      </c>
      <c r="K64" s="53"/>
      <c r="L64" s="54">
        <f t="shared" si="7"/>
        <v>0</v>
      </c>
    </row>
    <row r="65" spans="1:12" x14ac:dyDescent="0.2">
      <c r="A65" s="171" t="s">
        <v>38</v>
      </c>
      <c r="B65" s="172"/>
      <c r="C65" s="7" t="s">
        <v>235</v>
      </c>
      <c r="D65" s="14">
        <v>43</v>
      </c>
      <c r="E65" s="13"/>
      <c r="F65" s="11">
        <f t="shared" si="6"/>
        <v>0</v>
      </c>
      <c r="G65" s="171" t="s">
        <v>90</v>
      </c>
      <c r="H65" s="172"/>
      <c r="I65" s="7" t="s">
        <v>245</v>
      </c>
      <c r="J65" s="14">
        <v>81.25</v>
      </c>
      <c r="K65" s="13"/>
      <c r="L65" s="29">
        <f t="shared" si="7"/>
        <v>0</v>
      </c>
    </row>
    <row r="66" spans="1:12" x14ac:dyDescent="0.2">
      <c r="A66" s="123" t="s">
        <v>41</v>
      </c>
      <c r="B66" s="124"/>
      <c r="C66" s="51" t="s">
        <v>103</v>
      </c>
      <c r="D66" s="48">
        <v>38.5</v>
      </c>
      <c r="E66" s="53"/>
      <c r="F66" s="50">
        <f t="shared" si="6"/>
        <v>0</v>
      </c>
      <c r="G66" s="123" t="s">
        <v>91</v>
      </c>
      <c r="H66" s="124"/>
      <c r="I66" s="47" t="s">
        <v>180</v>
      </c>
      <c r="J66" s="48">
        <v>46.5</v>
      </c>
      <c r="K66" s="53"/>
      <c r="L66" s="54">
        <f t="shared" si="7"/>
        <v>0</v>
      </c>
    </row>
    <row r="67" spans="1:12" x14ac:dyDescent="0.2">
      <c r="A67" s="171" t="s">
        <v>48</v>
      </c>
      <c r="B67" s="172"/>
      <c r="C67" s="7" t="s">
        <v>236</v>
      </c>
      <c r="D67" s="14">
        <v>46.5</v>
      </c>
      <c r="E67" s="13"/>
      <c r="F67" s="11">
        <f t="shared" si="6"/>
        <v>0</v>
      </c>
      <c r="G67" s="171" t="s">
        <v>92</v>
      </c>
      <c r="H67" s="172"/>
      <c r="I67" s="7" t="s">
        <v>181</v>
      </c>
      <c r="J67" s="14">
        <v>46.5</v>
      </c>
      <c r="K67" s="13"/>
      <c r="L67" s="29">
        <f t="shared" si="7"/>
        <v>0</v>
      </c>
    </row>
    <row r="68" spans="1:12" x14ac:dyDescent="0.2">
      <c r="A68" s="123" t="s">
        <v>49</v>
      </c>
      <c r="B68" s="124"/>
      <c r="C68" s="51" t="s">
        <v>246</v>
      </c>
      <c r="D68" s="48">
        <v>46.5</v>
      </c>
      <c r="E68" s="53"/>
      <c r="F68" s="50">
        <f t="shared" si="6"/>
        <v>0</v>
      </c>
      <c r="G68" s="123" t="s">
        <v>107</v>
      </c>
      <c r="H68" s="124"/>
      <c r="I68" s="47" t="s">
        <v>169</v>
      </c>
      <c r="J68" s="48">
        <v>46.5</v>
      </c>
      <c r="K68" s="53"/>
      <c r="L68" s="54">
        <f t="shared" si="7"/>
        <v>0</v>
      </c>
    </row>
    <row r="69" spans="1:12" x14ac:dyDescent="0.2">
      <c r="A69" s="171" t="s">
        <v>50</v>
      </c>
      <c r="B69" s="172"/>
      <c r="C69" s="7" t="s">
        <v>237</v>
      </c>
      <c r="D69" s="14">
        <v>22</v>
      </c>
      <c r="E69" s="13"/>
      <c r="F69" s="11">
        <f t="shared" si="6"/>
        <v>0</v>
      </c>
      <c r="G69" s="171" t="s">
        <v>114</v>
      </c>
      <c r="H69" s="172"/>
      <c r="I69" s="7" t="s">
        <v>182</v>
      </c>
      <c r="J69" s="14">
        <v>46.5</v>
      </c>
      <c r="K69" s="13"/>
      <c r="L69" s="29">
        <f t="shared" si="7"/>
        <v>0</v>
      </c>
    </row>
    <row r="70" spans="1:12" x14ac:dyDescent="0.2">
      <c r="A70" s="123" t="s">
        <v>56</v>
      </c>
      <c r="B70" s="124"/>
      <c r="C70" s="51" t="s">
        <v>238</v>
      </c>
      <c r="D70" s="48">
        <v>40.75</v>
      </c>
      <c r="E70" s="53"/>
      <c r="F70" s="50">
        <f t="shared" si="6"/>
        <v>0</v>
      </c>
      <c r="G70" s="123" t="s">
        <v>115</v>
      </c>
      <c r="H70" s="124"/>
      <c r="I70" s="47" t="s">
        <v>183</v>
      </c>
      <c r="J70" s="48">
        <v>46.5</v>
      </c>
      <c r="K70" s="53"/>
      <c r="L70" s="54">
        <f t="shared" si="7"/>
        <v>0</v>
      </c>
    </row>
    <row r="71" spans="1:12" x14ac:dyDescent="0.2">
      <c r="A71" s="171" t="s">
        <v>57</v>
      </c>
      <c r="B71" s="172"/>
      <c r="C71" s="7" t="s">
        <v>239</v>
      </c>
      <c r="D71" s="14">
        <v>46.5</v>
      </c>
      <c r="E71" s="13"/>
      <c r="F71" s="11">
        <f t="shared" si="6"/>
        <v>0</v>
      </c>
      <c r="G71" s="171" t="s">
        <v>116</v>
      </c>
      <c r="H71" s="172"/>
      <c r="I71" s="7" t="s">
        <v>253</v>
      </c>
      <c r="J71" s="14">
        <v>50</v>
      </c>
      <c r="K71" s="13"/>
      <c r="L71" s="29">
        <f t="shared" si="7"/>
        <v>0</v>
      </c>
    </row>
    <row r="72" spans="1:12" x14ac:dyDescent="0.2">
      <c r="A72" s="123" t="s">
        <v>77</v>
      </c>
      <c r="B72" s="124"/>
      <c r="C72" s="51" t="s">
        <v>102</v>
      </c>
      <c r="D72" s="48">
        <v>61.5</v>
      </c>
      <c r="E72" s="53"/>
      <c r="F72" s="50">
        <f t="shared" si="6"/>
        <v>0</v>
      </c>
      <c r="G72" s="123" t="s">
        <v>127</v>
      </c>
      <c r="H72" s="124"/>
      <c r="I72" s="47" t="s">
        <v>254</v>
      </c>
      <c r="J72" s="48">
        <v>58</v>
      </c>
      <c r="K72" s="53"/>
      <c r="L72" s="54">
        <f t="shared" si="7"/>
        <v>0</v>
      </c>
    </row>
    <row r="73" spans="1:12" x14ac:dyDescent="0.2">
      <c r="A73" s="171" t="s">
        <v>78</v>
      </c>
      <c r="B73" s="172"/>
      <c r="C73" s="7" t="s">
        <v>240</v>
      </c>
      <c r="D73" s="14">
        <v>50</v>
      </c>
      <c r="E73" s="13"/>
      <c r="F73" s="11">
        <f t="shared" si="6"/>
        <v>0</v>
      </c>
      <c r="G73" s="171" t="s">
        <v>132</v>
      </c>
      <c r="H73" s="172"/>
      <c r="I73" s="7" t="s">
        <v>99</v>
      </c>
      <c r="J73" s="14">
        <v>58</v>
      </c>
      <c r="K73" s="13"/>
      <c r="L73" s="29">
        <f t="shared" si="7"/>
        <v>0</v>
      </c>
    </row>
    <row r="74" spans="1:12" x14ac:dyDescent="0.2">
      <c r="A74" s="123" t="s">
        <v>81</v>
      </c>
      <c r="B74" s="124"/>
      <c r="C74" s="51" t="s">
        <v>168</v>
      </c>
      <c r="D74" s="48">
        <v>52.25</v>
      </c>
      <c r="E74" s="53"/>
      <c r="F74" s="50">
        <f t="shared" si="6"/>
        <v>0</v>
      </c>
      <c r="G74" s="123" t="s">
        <v>134</v>
      </c>
      <c r="H74" s="124"/>
      <c r="I74" s="47" t="s">
        <v>255</v>
      </c>
      <c r="J74" s="48">
        <v>58</v>
      </c>
      <c r="K74" s="53"/>
      <c r="L74" s="54">
        <f t="shared" si="7"/>
        <v>0</v>
      </c>
    </row>
    <row r="75" spans="1:12" x14ac:dyDescent="0.2">
      <c r="A75" s="171" t="s">
        <v>83</v>
      </c>
      <c r="B75" s="172"/>
      <c r="C75" s="7" t="s">
        <v>241</v>
      </c>
      <c r="D75" s="14">
        <v>55.75</v>
      </c>
      <c r="E75" s="13"/>
      <c r="F75" s="11">
        <f t="shared" si="6"/>
        <v>0</v>
      </c>
      <c r="G75" s="171" t="s">
        <v>138</v>
      </c>
      <c r="H75" s="172"/>
      <c r="I75" s="7" t="s">
        <v>197</v>
      </c>
      <c r="J75" s="14">
        <v>64</v>
      </c>
      <c r="K75" s="13"/>
      <c r="L75" s="29">
        <f t="shared" si="7"/>
        <v>0</v>
      </c>
    </row>
    <row r="76" spans="1:12" x14ac:dyDescent="0.2">
      <c r="A76" s="179" t="s">
        <v>84</v>
      </c>
      <c r="B76" s="180"/>
      <c r="C76" s="64" t="s">
        <v>242</v>
      </c>
      <c r="D76" s="65">
        <v>65</v>
      </c>
      <c r="E76" s="66"/>
      <c r="F76" s="67">
        <f t="shared" si="6"/>
        <v>0</v>
      </c>
      <c r="G76" s="179" t="s">
        <v>139</v>
      </c>
      <c r="H76" s="180"/>
      <c r="I76" s="64" t="s">
        <v>256</v>
      </c>
      <c r="J76" s="65">
        <v>69.75</v>
      </c>
      <c r="K76" s="66"/>
      <c r="L76" s="68">
        <f t="shared" si="7"/>
        <v>0</v>
      </c>
    </row>
    <row r="77" spans="1:12" x14ac:dyDescent="0.2">
      <c r="A77" s="131" t="s">
        <v>247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45"/>
    </row>
    <row r="78" spans="1:12" x14ac:dyDescent="0.2">
      <c r="A78" s="181" t="s">
        <v>43</v>
      </c>
      <c r="B78" s="168"/>
      <c r="C78" s="8" t="s">
        <v>248</v>
      </c>
      <c r="D78" s="14">
        <v>46</v>
      </c>
      <c r="E78" s="32"/>
      <c r="F78" s="11">
        <f>D78*E78</f>
        <v>0</v>
      </c>
      <c r="G78" s="167" t="s">
        <v>141</v>
      </c>
      <c r="H78" s="168"/>
      <c r="I78" s="33" t="s">
        <v>251</v>
      </c>
      <c r="J78" s="9">
        <v>17</v>
      </c>
      <c r="K78" s="32"/>
      <c r="L78" s="29">
        <f>J78*K78</f>
        <v>0</v>
      </c>
    </row>
    <row r="79" spans="1:12" x14ac:dyDescent="0.2">
      <c r="A79" s="123" t="s">
        <v>44</v>
      </c>
      <c r="B79" s="213"/>
      <c r="C79" s="47" t="s">
        <v>249</v>
      </c>
      <c r="D79" s="48">
        <v>47</v>
      </c>
      <c r="E79" s="53"/>
      <c r="F79" s="50">
        <f>D79*E79</f>
        <v>0</v>
      </c>
      <c r="G79" s="202" t="s">
        <v>190</v>
      </c>
      <c r="H79" s="203"/>
      <c r="I79" s="64" t="s">
        <v>189</v>
      </c>
      <c r="J79" s="65">
        <v>17</v>
      </c>
      <c r="K79" s="66"/>
      <c r="L79" s="68">
        <f>J79*K79</f>
        <v>0</v>
      </c>
    </row>
    <row r="80" spans="1:12" x14ac:dyDescent="0.2">
      <c r="A80" s="214" t="s">
        <v>45</v>
      </c>
      <c r="B80" s="215"/>
      <c r="C80" s="20" t="s">
        <v>250</v>
      </c>
      <c r="D80" s="21">
        <v>47</v>
      </c>
      <c r="E80" s="23"/>
      <c r="F80" s="22">
        <f>D80*E80</f>
        <v>0</v>
      </c>
      <c r="G80" s="142"/>
      <c r="H80" s="143"/>
      <c r="I80" s="143"/>
      <c r="J80" s="143"/>
      <c r="K80" s="143"/>
      <c r="L80" s="143"/>
    </row>
    <row r="81" spans="1:12" x14ac:dyDescent="0.2">
      <c r="A81" s="227"/>
      <c r="B81" s="227"/>
      <c r="C81" s="228"/>
      <c r="D81" s="229"/>
      <c r="E81" s="230"/>
      <c r="F81" s="231"/>
      <c r="G81" s="120"/>
      <c r="H81" s="120"/>
      <c r="I81" s="120"/>
      <c r="J81" s="120"/>
      <c r="K81" s="120"/>
      <c r="L81" s="120"/>
    </row>
    <row r="82" spans="1:12" ht="20.25" customHeight="1" x14ac:dyDescent="0.3">
      <c r="A82" s="144" t="s">
        <v>292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</row>
    <row r="83" spans="1:12" x14ac:dyDescent="0.2">
      <c r="A83" s="131" t="s">
        <v>200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45"/>
    </row>
    <row r="84" spans="1:12" x14ac:dyDescent="0.2">
      <c r="A84" s="141" t="s">
        <v>62</v>
      </c>
      <c r="B84" s="126"/>
      <c r="C84" s="85" t="s">
        <v>95</v>
      </c>
      <c r="D84" s="86">
        <v>4</v>
      </c>
      <c r="E84" s="87"/>
      <c r="F84" s="88">
        <f>D84*E84</f>
        <v>0</v>
      </c>
      <c r="G84" s="125" t="s">
        <v>75</v>
      </c>
      <c r="H84" s="126"/>
      <c r="I84" s="89" t="s">
        <v>266</v>
      </c>
      <c r="J84" s="86">
        <v>10.5</v>
      </c>
      <c r="K84" s="87"/>
      <c r="L84" s="34">
        <f>J84*K84</f>
        <v>0</v>
      </c>
    </row>
    <row r="85" spans="1:12" x14ac:dyDescent="0.2">
      <c r="A85" s="155" t="s">
        <v>66</v>
      </c>
      <c r="B85" s="156"/>
      <c r="C85" s="69" t="s">
        <v>263</v>
      </c>
      <c r="D85" s="70">
        <v>5</v>
      </c>
      <c r="E85" s="71"/>
      <c r="F85" s="72">
        <f>D85*E85</f>
        <v>0</v>
      </c>
      <c r="G85" s="169" t="s">
        <v>96</v>
      </c>
      <c r="H85" s="156"/>
      <c r="I85" s="69" t="s">
        <v>267</v>
      </c>
      <c r="J85" s="70">
        <v>10.5</v>
      </c>
      <c r="K85" s="71"/>
      <c r="L85" s="73">
        <f>J85*K85</f>
        <v>0</v>
      </c>
    </row>
    <row r="86" spans="1:12" x14ac:dyDescent="0.2">
      <c r="A86" s="129" t="s">
        <v>67</v>
      </c>
      <c r="B86" s="130"/>
      <c r="C86" s="17" t="s">
        <v>264</v>
      </c>
      <c r="D86" s="18">
        <v>5</v>
      </c>
      <c r="E86" s="15"/>
      <c r="F86" s="16">
        <f t="shared" ref="F86:F88" si="8">D86*E86</f>
        <v>0</v>
      </c>
      <c r="G86" s="173" t="s">
        <v>97</v>
      </c>
      <c r="H86" s="130"/>
      <c r="I86" s="17" t="s">
        <v>268</v>
      </c>
      <c r="J86" s="18">
        <v>10.5</v>
      </c>
      <c r="K86" s="15"/>
      <c r="L86" s="35">
        <f>J86*K86</f>
        <v>0</v>
      </c>
    </row>
    <row r="87" spans="1:12" x14ac:dyDescent="0.2">
      <c r="A87" s="155" t="s">
        <v>68</v>
      </c>
      <c r="B87" s="156"/>
      <c r="C87" s="69" t="s">
        <v>265</v>
      </c>
      <c r="D87" s="70">
        <v>5.5</v>
      </c>
      <c r="E87" s="71"/>
      <c r="F87" s="72">
        <f t="shared" si="8"/>
        <v>0</v>
      </c>
      <c r="G87" s="161" t="s">
        <v>144</v>
      </c>
      <c r="H87" s="140"/>
      <c r="I87" s="74" t="s">
        <v>269</v>
      </c>
      <c r="J87" s="75">
        <v>10.5</v>
      </c>
      <c r="K87" s="76"/>
      <c r="L87" s="77">
        <f>J87*K87</f>
        <v>0</v>
      </c>
    </row>
    <row r="88" spans="1:12" x14ac:dyDescent="0.2">
      <c r="A88" s="162" t="s">
        <v>70</v>
      </c>
      <c r="B88" s="163"/>
      <c r="C88" s="90" t="s">
        <v>179</v>
      </c>
      <c r="D88" s="91">
        <v>8.25</v>
      </c>
      <c r="E88" s="92"/>
      <c r="F88" s="93">
        <f t="shared" si="8"/>
        <v>0</v>
      </c>
      <c r="G88" s="142"/>
      <c r="H88" s="143"/>
      <c r="I88" s="143"/>
      <c r="J88" s="143"/>
      <c r="K88" s="143"/>
      <c r="L88" s="143"/>
    </row>
    <row r="89" spans="1:12" x14ac:dyDescent="0.2">
      <c r="A89" s="131" t="s">
        <v>199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45"/>
    </row>
    <row r="90" spans="1:12" x14ac:dyDescent="0.2">
      <c r="A90" s="141" t="s">
        <v>60</v>
      </c>
      <c r="B90" s="126"/>
      <c r="C90" s="89" t="s">
        <v>174</v>
      </c>
      <c r="D90" s="86">
        <v>3.5</v>
      </c>
      <c r="E90" s="87"/>
      <c r="F90" s="88">
        <f>D90*E90</f>
        <v>0</v>
      </c>
      <c r="G90" s="125" t="s">
        <v>65</v>
      </c>
      <c r="H90" s="126"/>
      <c r="I90" s="89" t="s">
        <v>177</v>
      </c>
      <c r="J90" s="86">
        <v>4.75</v>
      </c>
      <c r="K90" s="87"/>
      <c r="L90" s="34">
        <f>J90*K90</f>
        <v>0</v>
      </c>
    </row>
    <row r="91" spans="1:12" x14ac:dyDescent="0.2">
      <c r="A91" s="155" t="s">
        <v>63</v>
      </c>
      <c r="B91" s="156"/>
      <c r="C91" s="69" t="s">
        <v>175</v>
      </c>
      <c r="D91" s="70">
        <v>4.75</v>
      </c>
      <c r="E91" s="71"/>
      <c r="F91" s="72">
        <f>D91*E91</f>
        <v>0</v>
      </c>
      <c r="G91" s="169" t="s">
        <v>143</v>
      </c>
      <c r="H91" s="156"/>
      <c r="I91" s="69" t="s">
        <v>270</v>
      </c>
      <c r="J91" s="70">
        <v>7</v>
      </c>
      <c r="K91" s="71"/>
      <c r="L91" s="73">
        <f>J91*K91</f>
        <v>0</v>
      </c>
    </row>
    <row r="92" spans="1:12" x14ac:dyDescent="0.2">
      <c r="A92" s="162" t="s">
        <v>64</v>
      </c>
      <c r="B92" s="163"/>
      <c r="C92" s="90" t="s">
        <v>176</v>
      </c>
      <c r="D92" s="91">
        <v>4.75</v>
      </c>
      <c r="E92" s="92"/>
      <c r="F92" s="93">
        <f>D92*E92</f>
        <v>0</v>
      </c>
      <c r="G92" s="170" t="s">
        <v>146</v>
      </c>
      <c r="H92" s="163"/>
      <c r="I92" s="90" t="s">
        <v>178</v>
      </c>
      <c r="J92" s="91">
        <v>10.5</v>
      </c>
      <c r="K92" s="92"/>
      <c r="L92" s="94">
        <f>J92*K92</f>
        <v>0</v>
      </c>
    </row>
    <row r="93" spans="1:12" x14ac:dyDescent="0.2">
      <c r="A93" s="131" t="s">
        <v>231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45"/>
    </row>
    <row r="94" spans="1:12" x14ac:dyDescent="0.2">
      <c r="A94" s="164" t="s">
        <v>69</v>
      </c>
      <c r="B94" s="165"/>
      <c r="C94" s="95" t="s">
        <v>271</v>
      </c>
      <c r="D94" s="96">
        <v>7</v>
      </c>
      <c r="E94" s="97"/>
      <c r="F94" s="98">
        <f>D94*E94</f>
        <v>0</v>
      </c>
      <c r="G94" s="166" t="s">
        <v>147</v>
      </c>
      <c r="H94" s="165"/>
      <c r="I94" s="95" t="s">
        <v>142</v>
      </c>
      <c r="J94" s="96">
        <v>14</v>
      </c>
      <c r="K94" s="97"/>
      <c r="L94" s="99">
        <f>J94*K94</f>
        <v>0</v>
      </c>
    </row>
    <row r="95" spans="1:12" x14ac:dyDescent="0.2">
      <c r="A95" s="131" t="s">
        <v>247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45"/>
    </row>
    <row r="96" spans="1:12" x14ac:dyDescent="0.2">
      <c r="A96" s="141" t="s">
        <v>74</v>
      </c>
      <c r="B96" s="126"/>
      <c r="C96" s="89" t="s">
        <v>273</v>
      </c>
      <c r="D96" s="86">
        <v>13</v>
      </c>
      <c r="E96" s="87"/>
      <c r="F96" s="88">
        <f>D96*E96</f>
        <v>0</v>
      </c>
      <c r="G96" s="125" t="s">
        <v>145</v>
      </c>
      <c r="H96" s="126"/>
      <c r="I96" s="89" t="s">
        <v>191</v>
      </c>
      <c r="J96" s="86">
        <v>13</v>
      </c>
      <c r="K96" s="87"/>
      <c r="L96" s="34">
        <f>J96*K96</f>
        <v>0</v>
      </c>
    </row>
    <row r="97" spans="1:12" x14ac:dyDescent="0.2">
      <c r="A97" s="131" t="s">
        <v>272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45"/>
    </row>
    <row r="98" spans="1:12" x14ac:dyDescent="0.2">
      <c r="A98" s="141" t="s">
        <v>61</v>
      </c>
      <c r="B98" s="126"/>
      <c r="C98" s="89" t="s">
        <v>274</v>
      </c>
      <c r="D98" s="86">
        <v>5</v>
      </c>
      <c r="E98" s="87"/>
      <c r="F98" s="88">
        <f>D98*E98</f>
        <v>0</v>
      </c>
      <c r="G98" s="141" t="s">
        <v>276</v>
      </c>
      <c r="H98" s="126"/>
      <c r="I98" s="89" t="s">
        <v>278</v>
      </c>
      <c r="J98" s="86">
        <v>6</v>
      </c>
      <c r="K98" s="87"/>
      <c r="L98" s="34">
        <f>J98*K98</f>
        <v>0</v>
      </c>
    </row>
    <row r="99" spans="1:12" x14ac:dyDescent="0.2">
      <c r="A99" s="155" t="s">
        <v>71</v>
      </c>
      <c r="B99" s="156"/>
      <c r="C99" s="69" t="s">
        <v>383</v>
      </c>
      <c r="D99" s="70">
        <v>6</v>
      </c>
      <c r="E99" s="71"/>
      <c r="F99" s="72">
        <f>D99*E99</f>
        <v>0</v>
      </c>
      <c r="G99" s="155" t="s">
        <v>277</v>
      </c>
      <c r="H99" s="156"/>
      <c r="I99" s="69" t="s">
        <v>279</v>
      </c>
      <c r="J99" s="70">
        <v>6</v>
      </c>
      <c r="K99" s="71"/>
      <c r="L99" s="73">
        <f>J99*K99</f>
        <v>0</v>
      </c>
    </row>
    <row r="100" spans="1:12" x14ac:dyDescent="0.2">
      <c r="A100" s="129" t="s">
        <v>72</v>
      </c>
      <c r="B100" s="130"/>
      <c r="C100" s="17" t="s">
        <v>384</v>
      </c>
      <c r="D100" s="18">
        <v>6</v>
      </c>
      <c r="E100" s="15"/>
      <c r="F100" s="16">
        <f>D100*E100</f>
        <v>0</v>
      </c>
      <c r="G100" s="159" t="s">
        <v>280</v>
      </c>
      <c r="H100" s="160"/>
      <c r="I100" s="36" t="s">
        <v>281</v>
      </c>
      <c r="J100" s="37">
        <v>5</v>
      </c>
      <c r="K100" s="38"/>
      <c r="L100" s="39">
        <f>J100*K100</f>
        <v>0</v>
      </c>
    </row>
    <row r="101" spans="1:12" x14ac:dyDescent="0.2">
      <c r="A101" s="139" t="s">
        <v>73</v>
      </c>
      <c r="B101" s="140"/>
      <c r="C101" s="74" t="s">
        <v>275</v>
      </c>
      <c r="D101" s="75">
        <v>6</v>
      </c>
      <c r="E101" s="76"/>
      <c r="F101" s="78">
        <f>D101*E101</f>
        <v>0</v>
      </c>
      <c r="G101" s="142"/>
      <c r="H101" s="143"/>
      <c r="I101" s="143"/>
      <c r="J101" s="143"/>
      <c r="K101" s="143"/>
      <c r="L101" s="143"/>
    </row>
    <row r="102" spans="1:12" ht="20.25" customHeight="1" x14ac:dyDescent="0.3">
      <c r="A102" s="144" t="s">
        <v>301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</row>
    <row r="103" spans="1:12" x14ac:dyDescent="0.2">
      <c r="A103" s="131" t="s">
        <v>231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45"/>
    </row>
    <row r="104" spans="1:12" x14ac:dyDescent="0.2">
      <c r="A104" s="157" t="s">
        <v>302</v>
      </c>
      <c r="B104" s="158"/>
      <c r="C104" s="100" t="s">
        <v>304</v>
      </c>
      <c r="D104" s="101">
        <v>22</v>
      </c>
      <c r="E104" s="102"/>
      <c r="F104" s="103">
        <f>D104*E104</f>
        <v>0</v>
      </c>
      <c r="G104" s="157" t="s">
        <v>303</v>
      </c>
      <c r="H104" s="158"/>
      <c r="I104" s="100" t="s">
        <v>305</v>
      </c>
      <c r="J104" s="101">
        <v>23.25</v>
      </c>
      <c r="K104" s="102"/>
      <c r="L104" s="104">
        <f>J104*K104</f>
        <v>0</v>
      </c>
    </row>
    <row r="105" spans="1:12" ht="20.25" customHeight="1" x14ac:dyDescent="0.3">
      <c r="A105" s="144" t="s">
        <v>309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1:12" x14ac:dyDescent="0.2">
      <c r="A106" s="131" t="s">
        <v>231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45"/>
    </row>
    <row r="107" spans="1:12" x14ac:dyDescent="0.2">
      <c r="A107" s="141" t="s">
        <v>310</v>
      </c>
      <c r="B107" s="126"/>
      <c r="C107" s="89" t="s">
        <v>314</v>
      </c>
      <c r="D107" s="86">
        <v>2.2000000000000002</v>
      </c>
      <c r="E107" s="87"/>
      <c r="F107" s="88">
        <f>D107*E107</f>
        <v>0</v>
      </c>
      <c r="G107" s="141" t="s">
        <v>312</v>
      </c>
      <c r="H107" s="126"/>
      <c r="I107" s="89" t="s">
        <v>316</v>
      </c>
      <c r="J107" s="86">
        <v>5.8</v>
      </c>
      <c r="K107" s="87"/>
      <c r="L107" s="34">
        <f>J107*K107</f>
        <v>0</v>
      </c>
    </row>
    <row r="108" spans="1:12" x14ac:dyDescent="0.2">
      <c r="A108" s="139" t="s">
        <v>311</v>
      </c>
      <c r="B108" s="140"/>
      <c r="C108" s="74" t="s">
        <v>315</v>
      </c>
      <c r="D108" s="75">
        <v>5.8</v>
      </c>
      <c r="E108" s="76"/>
      <c r="F108" s="78">
        <f>D108*E108</f>
        <v>0</v>
      </c>
      <c r="G108" s="139" t="s">
        <v>313</v>
      </c>
      <c r="H108" s="140"/>
      <c r="I108" s="74" t="s">
        <v>317</v>
      </c>
      <c r="J108" s="75">
        <v>5.8</v>
      </c>
      <c r="K108" s="76"/>
      <c r="L108" s="77">
        <f>J108*K108</f>
        <v>0</v>
      </c>
    </row>
    <row r="109" spans="1:12" ht="20.25" customHeight="1" x14ac:dyDescent="0.3">
      <c r="A109" s="144" t="s">
        <v>282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</row>
    <row r="110" spans="1:12" x14ac:dyDescent="0.2">
      <c r="A110" s="131" t="s">
        <v>200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45"/>
    </row>
    <row r="111" spans="1:12" x14ac:dyDescent="0.2">
      <c r="A111" s="141" t="s">
        <v>283</v>
      </c>
      <c r="B111" s="126"/>
      <c r="C111" s="89" t="s">
        <v>287</v>
      </c>
      <c r="D111" s="86">
        <v>1.4</v>
      </c>
      <c r="E111" s="87"/>
      <c r="F111" s="88">
        <f>D111*E111</f>
        <v>0</v>
      </c>
      <c r="G111" s="141" t="s">
        <v>285</v>
      </c>
      <c r="H111" s="126"/>
      <c r="I111" s="89" t="s">
        <v>381</v>
      </c>
      <c r="J111" s="86">
        <v>4</v>
      </c>
      <c r="K111" s="87"/>
      <c r="L111" s="34">
        <f>J111*K111</f>
        <v>0</v>
      </c>
    </row>
    <row r="112" spans="1:12" x14ac:dyDescent="0.2">
      <c r="A112" s="139" t="s">
        <v>284</v>
      </c>
      <c r="B112" s="140"/>
      <c r="C112" s="74" t="s">
        <v>288</v>
      </c>
      <c r="D112" s="75">
        <v>1.6</v>
      </c>
      <c r="E112" s="76"/>
      <c r="F112" s="78">
        <f>D112*E112</f>
        <v>0</v>
      </c>
      <c r="G112" s="139" t="s">
        <v>286</v>
      </c>
      <c r="H112" s="140"/>
      <c r="I112" s="74" t="s">
        <v>289</v>
      </c>
      <c r="J112" s="75">
        <v>1.85</v>
      </c>
      <c r="K112" s="76"/>
      <c r="L112" s="77">
        <f>J112*K112</f>
        <v>0</v>
      </c>
    </row>
    <row r="113" spans="1:12" ht="20.25" customHeight="1" x14ac:dyDescent="0.3">
      <c r="A113" s="144" t="s">
        <v>290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1:12" x14ac:dyDescent="0.2">
      <c r="A114" s="131" t="s">
        <v>200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45"/>
    </row>
    <row r="115" spans="1:12" x14ac:dyDescent="0.2">
      <c r="A115" s="141" t="s">
        <v>299</v>
      </c>
      <c r="B115" s="126"/>
      <c r="C115" s="89" t="s">
        <v>300</v>
      </c>
      <c r="D115" s="86">
        <v>5.75</v>
      </c>
      <c r="E115" s="87"/>
      <c r="F115" s="88">
        <f>D115*E115</f>
        <v>0</v>
      </c>
      <c r="G115" s="141" t="s">
        <v>295</v>
      </c>
      <c r="H115" s="126"/>
      <c r="I115" s="89" t="s">
        <v>298</v>
      </c>
      <c r="J115" s="86">
        <v>12.75</v>
      </c>
      <c r="K115" s="87"/>
      <c r="L115" s="34">
        <f>J115*K115</f>
        <v>0</v>
      </c>
    </row>
    <row r="116" spans="1:12" x14ac:dyDescent="0.2">
      <c r="A116" s="139" t="s">
        <v>294</v>
      </c>
      <c r="B116" s="140"/>
      <c r="C116" s="74" t="s">
        <v>297</v>
      </c>
      <c r="D116" s="75">
        <v>10.5</v>
      </c>
      <c r="E116" s="76"/>
      <c r="F116" s="78">
        <f>D116*E116</f>
        <v>0</v>
      </c>
      <c r="G116" s="139" t="s">
        <v>293</v>
      </c>
      <c r="H116" s="140"/>
      <c r="I116" s="74" t="s">
        <v>296</v>
      </c>
      <c r="J116" s="75">
        <v>20.5</v>
      </c>
      <c r="K116" s="76"/>
      <c r="L116" s="77">
        <f>J116*K116</f>
        <v>0</v>
      </c>
    </row>
    <row r="117" spans="1:12" ht="20.25" customHeight="1" x14ac:dyDescent="0.3">
      <c r="A117" s="144" t="s">
        <v>306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1:12" x14ac:dyDescent="0.2">
      <c r="A118" s="131" t="s">
        <v>200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45"/>
    </row>
    <row r="119" spans="1:12" x14ac:dyDescent="0.2">
      <c r="A119" s="157" t="s">
        <v>307</v>
      </c>
      <c r="B119" s="158"/>
      <c r="C119" s="100" t="s">
        <v>308</v>
      </c>
      <c r="D119" s="101">
        <v>5.25</v>
      </c>
      <c r="E119" s="102"/>
      <c r="F119" s="103">
        <f>D119*E119</f>
        <v>0</v>
      </c>
      <c r="G119" s="142"/>
      <c r="H119" s="143"/>
      <c r="I119" s="143"/>
      <c r="J119" s="143"/>
      <c r="K119" s="143"/>
      <c r="L119" s="143"/>
    </row>
    <row r="120" spans="1:12" ht="20.25" customHeight="1" x14ac:dyDescent="0.3">
      <c r="A120" s="144" t="s">
        <v>318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1:12" x14ac:dyDescent="0.2">
      <c r="A121" s="131" t="s">
        <v>199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45"/>
    </row>
    <row r="122" spans="1:12" x14ac:dyDescent="0.2">
      <c r="A122" s="141" t="s">
        <v>321</v>
      </c>
      <c r="B122" s="126"/>
      <c r="C122" s="85" t="s">
        <v>326</v>
      </c>
      <c r="D122" s="86">
        <v>29</v>
      </c>
      <c r="E122" s="87"/>
      <c r="F122" s="88">
        <f>D122*E122</f>
        <v>0</v>
      </c>
      <c r="G122" s="125" t="s">
        <v>324</v>
      </c>
      <c r="H122" s="126"/>
      <c r="I122" s="89" t="s">
        <v>329</v>
      </c>
      <c r="J122" s="86">
        <v>169</v>
      </c>
      <c r="K122" s="87"/>
      <c r="L122" s="34">
        <f>J122*K122</f>
        <v>0</v>
      </c>
    </row>
    <row r="123" spans="1:12" x14ac:dyDescent="0.2">
      <c r="A123" s="155" t="s">
        <v>322</v>
      </c>
      <c r="B123" s="156"/>
      <c r="C123" s="69" t="s">
        <v>327</v>
      </c>
      <c r="D123" s="70">
        <v>46</v>
      </c>
      <c r="E123" s="71"/>
      <c r="F123" s="72">
        <f>D123*E123</f>
        <v>0</v>
      </c>
      <c r="G123" s="155" t="s">
        <v>331</v>
      </c>
      <c r="H123" s="156"/>
      <c r="I123" s="69" t="s">
        <v>330</v>
      </c>
      <c r="J123" s="70">
        <v>325</v>
      </c>
      <c r="K123" s="71"/>
      <c r="L123" s="73">
        <f>J123*K123</f>
        <v>0</v>
      </c>
    </row>
    <row r="124" spans="1:12" x14ac:dyDescent="0.2">
      <c r="A124" s="148" t="s">
        <v>323</v>
      </c>
      <c r="B124" s="149"/>
      <c r="C124" s="105" t="s">
        <v>328</v>
      </c>
      <c r="D124" s="106">
        <v>64</v>
      </c>
      <c r="E124" s="107"/>
      <c r="F124" s="108">
        <f>D124*E124</f>
        <v>0</v>
      </c>
      <c r="G124" s="170" t="s">
        <v>332</v>
      </c>
      <c r="H124" s="163"/>
      <c r="I124" s="90" t="s">
        <v>333</v>
      </c>
      <c r="J124" s="91">
        <v>279</v>
      </c>
      <c r="K124" s="92"/>
      <c r="L124" s="94">
        <f>J124*K124</f>
        <v>0</v>
      </c>
    </row>
    <row r="125" spans="1:12" x14ac:dyDescent="0.2">
      <c r="A125" s="131" t="s">
        <v>337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45"/>
    </row>
    <row r="126" spans="1:12" x14ac:dyDescent="0.2">
      <c r="A126" s="150" t="s">
        <v>343</v>
      </c>
      <c r="B126" s="151"/>
      <c r="C126" s="85" t="s">
        <v>385</v>
      </c>
      <c r="D126" s="109">
        <v>102.5</v>
      </c>
      <c r="E126" s="110"/>
      <c r="F126" s="111">
        <f>D126*E126</f>
        <v>0</v>
      </c>
      <c r="G126" s="152" t="s">
        <v>339</v>
      </c>
      <c r="H126" s="151"/>
      <c r="I126" s="85" t="s">
        <v>341</v>
      </c>
      <c r="J126" s="109">
        <v>290</v>
      </c>
      <c r="K126" s="110"/>
      <c r="L126" s="115">
        <f>J126*K126</f>
        <v>0</v>
      </c>
    </row>
    <row r="127" spans="1:12" x14ac:dyDescent="0.2">
      <c r="A127" s="153" t="s">
        <v>325</v>
      </c>
      <c r="B127" s="154"/>
      <c r="C127" s="69" t="s">
        <v>386</v>
      </c>
      <c r="D127" s="70">
        <v>128</v>
      </c>
      <c r="E127" s="71"/>
      <c r="F127" s="72">
        <f>D127*E127</f>
        <v>0</v>
      </c>
      <c r="G127" s="216" t="s">
        <v>387</v>
      </c>
      <c r="H127" s="217"/>
      <c r="I127" s="116" t="s">
        <v>342</v>
      </c>
      <c r="J127" s="117">
        <v>383</v>
      </c>
      <c r="K127" s="118"/>
      <c r="L127" s="119">
        <f>J127*K127</f>
        <v>0</v>
      </c>
    </row>
    <row r="128" spans="1:12" x14ac:dyDescent="0.2">
      <c r="A128" s="218" t="s">
        <v>338</v>
      </c>
      <c r="B128" s="219"/>
      <c r="C128" s="20" t="s">
        <v>340</v>
      </c>
      <c r="D128" s="21">
        <v>166</v>
      </c>
      <c r="E128" s="114"/>
      <c r="F128" s="22">
        <f>D128*E128</f>
        <v>0</v>
      </c>
      <c r="G128" s="220"/>
      <c r="H128" s="221"/>
      <c r="I128" s="221"/>
      <c r="J128" s="221"/>
      <c r="K128" s="221"/>
      <c r="L128" s="221"/>
    </row>
    <row r="129" spans="1:12" ht="20.25" customHeight="1" x14ac:dyDescent="0.3">
      <c r="A129" s="144" t="s">
        <v>344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1:12" x14ac:dyDescent="0.2">
      <c r="A130" s="131" t="s">
        <v>200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45"/>
    </row>
    <row r="131" spans="1:12" x14ac:dyDescent="0.2">
      <c r="A131" s="141" t="s">
        <v>345</v>
      </c>
      <c r="B131" s="126"/>
      <c r="C131" s="85" t="s">
        <v>346</v>
      </c>
      <c r="D131" s="86">
        <v>1.99</v>
      </c>
      <c r="E131" s="87"/>
      <c r="F131" s="88">
        <f>D131*E131</f>
        <v>0</v>
      </c>
      <c r="G131" s="146" t="s">
        <v>352</v>
      </c>
      <c r="H131" s="147"/>
      <c r="I131" s="8" t="s">
        <v>355</v>
      </c>
      <c r="J131" s="27">
        <v>6.5</v>
      </c>
      <c r="K131" s="87"/>
      <c r="L131" s="34">
        <f>J131*K131</f>
        <v>0</v>
      </c>
    </row>
    <row r="132" spans="1:12" x14ac:dyDescent="0.2">
      <c r="A132" s="123" t="s">
        <v>347</v>
      </c>
      <c r="B132" s="124"/>
      <c r="C132" s="47" t="s">
        <v>348</v>
      </c>
      <c r="D132" s="48">
        <v>5.5</v>
      </c>
      <c r="E132" s="53"/>
      <c r="F132" s="50">
        <f>D132*E132</f>
        <v>0</v>
      </c>
      <c r="G132" s="123" t="s">
        <v>373</v>
      </c>
      <c r="H132" s="124"/>
      <c r="I132" s="47" t="s">
        <v>354</v>
      </c>
      <c r="J132" s="48">
        <v>5.75</v>
      </c>
      <c r="K132" s="53"/>
      <c r="L132" s="54">
        <f>J132*K132</f>
        <v>0</v>
      </c>
    </row>
    <row r="133" spans="1:12" x14ac:dyDescent="0.2">
      <c r="A133" s="129" t="s">
        <v>388</v>
      </c>
      <c r="B133" s="130"/>
      <c r="C133" s="7" t="s">
        <v>389</v>
      </c>
      <c r="D133" s="12">
        <v>6.5</v>
      </c>
      <c r="E133" s="13"/>
      <c r="F133" s="88">
        <f t="shared" ref="F133:F136" si="9">D133*E133</f>
        <v>0</v>
      </c>
      <c r="G133" s="127" t="s">
        <v>375</v>
      </c>
      <c r="H133" s="128"/>
      <c r="I133" s="79" t="s">
        <v>374</v>
      </c>
      <c r="J133" s="80">
        <v>3.5</v>
      </c>
      <c r="K133" s="13"/>
      <c r="L133" s="34">
        <f t="shared" ref="L133:L136" si="10">J133*K133</f>
        <v>0</v>
      </c>
    </row>
    <row r="134" spans="1:12" x14ac:dyDescent="0.2">
      <c r="A134" s="123" t="s">
        <v>349</v>
      </c>
      <c r="B134" s="124"/>
      <c r="C134" s="47" t="s">
        <v>353</v>
      </c>
      <c r="D134" s="48">
        <v>2.75</v>
      </c>
      <c r="E134" s="53"/>
      <c r="F134" s="50">
        <f t="shared" si="9"/>
        <v>0</v>
      </c>
      <c r="G134" s="123" t="s">
        <v>376</v>
      </c>
      <c r="H134" s="124"/>
      <c r="I134" s="47" t="s">
        <v>378</v>
      </c>
      <c r="J134" s="48">
        <v>0.9</v>
      </c>
      <c r="K134" s="53"/>
      <c r="L134" s="54">
        <f t="shared" si="10"/>
        <v>0</v>
      </c>
    </row>
    <row r="135" spans="1:12" x14ac:dyDescent="0.2">
      <c r="A135" s="125" t="s">
        <v>350</v>
      </c>
      <c r="B135" s="126"/>
      <c r="C135" s="89" t="s">
        <v>382</v>
      </c>
      <c r="D135" s="86">
        <v>2.75</v>
      </c>
      <c r="E135" s="81"/>
      <c r="F135" s="88">
        <f t="shared" si="9"/>
        <v>0</v>
      </c>
      <c r="G135" s="127" t="s">
        <v>377</v>
      </c>
      <c r="H135" s="128"/>
      <c r="I135" s="79" t="s">
        <v>379</v>
      </c>
      <c r="J135" s="80">
        <v>2.6</v>
      </c>
      <c r="K135" s="112"/>
      <c r="L135" s="34">
        <f t="shared" si="10"/>
        <v>0</v>
      </c>
    </row>
    <row r="136" spans="1:12" x14ac:dyDescent="0.2">
      <c r="A136" s="161" t="s">
        <v>351</v>
      </c>
      <c r="B136" s="140"/>
      <c r="C136" s="74" t="s">
        <v>372</v>
      </c>
      <c r="D136" s="65">
        <v>3.5</v>
      </c>
      <c r="E136" s="66"/>
      <c r="F136" s="67">
        <f t="shared" si="9"/>
        <v>0</v>
      </c>
      <c r="G136" s="179" t="s">
        <v>390</v>
      </c>
      <c r="H136" s="180"/>
      <c r="I136" s="64" t="s">
        <v>380</v>
      </c>
      <c r="J136" s="65">
        <v>6.4</v>
      </c>
      <c r="K136" s="66"/>
      <c r="L136" s="68">
        <f t="shared" si="10"/>
        <v>0</v>
      </c>
    </row>
    <row r="137" spans="1:12" ht="16.5" customHeight="1" x14ac:dyDescent="0.2">
      <c r="A137" s="4"/>
      <c r="B137" s="4"/>
      <c r="C137" s="6"/>
      <c r="D137" s="3"/>
      <c r="E137" s="4"/>
      <c r="F137" s="5"/>
      <c r="G137" s="4"/>
      <c r="H137" s="4"/>
      <c r="I137" s="6"/>
      <c r="J137" s="3"/>
      <c r="K137" s="4"/>
      <c r="L137" s="5"/>
    </row>
    <row r="138" spans="1:12" x14ac:dyDescent="0.2">
      <c r="A138" s="131" t="s">
        <v>364</v>
      </c>
      <c r="B138" s="132"/>
      <c r="C138" s="132"/>
      <c r="D138" s="132"/>
      <c r="E138" s="132"/>
      <c r="F138" s="132"/>
      <c r="G138" s="4"/>
      <c r="H138" s="4"/>
      <c r="I138" s="176" t="s">
        <v>363</v>
      </c>
      <c r="J138" s="177"/>
      <c r="K138" s="177"/>
      <c r="L138" s="178"/>
    </row>
    <row r="139" spans="1:12" x14ac:dyDescent="0.2">
      <c r="A139" s="133" t="s">
        <v>367</v>
      </c>
      <c r="B139" s="134"/>
      <c r="C139" s="134"/>
      <c r="D139" s="134"/>
      <c r="E139" s="134"/>
      <c r="F139" s="135"/>
      <c r="G139" s="4"/>
      <c r="H139" s="4"/>
      <c r="I139" s="44" t="s">
        <v>362</v>
      </c>
      <c r="J139" s="3"/>
      <c r="K139" s="174">
        <f>SUM(F21:F33)+SUM(L21:L33)+SUM(F35:F40)+SUM(L35:L40)+SUM(F42:F56)+SUM(L42:L55)+SUM(F58:F59)+SUM(L58:L59)+SUM(F61:F76)+SUM(L61:L76)+SUM(F78:F80)+SUM(L78:L79)+SUM(F84:F88)+SUM(L84:L87)+SUM(F90:F92)+SUM(L90:L92)+F94+F96+L94+L96+SUM(F98:F101)+SUM(L98:L100)+F104+L104+SUM(F107:F108)+SUM(L107:L108)+SUM(F111:F112)+SUM(L111:L112)+SUM(F115:F116)+SUM(L115:L116)+F119+SUM(F122:F124)+SUM(L122:L124)+SUM(F126:F128)+SUM(L126:L127)+SUM(F131:F136)+SUM(L131:L136)</f>
        <v>0</v>
      </c>
      <c r="L139" s="175"/>
    </row>
    <row r="140" spans="1:12" x14ac:dyDescent="0.2">
      <c r="A140" s="133" t="s">
        <v>368</v>
      </c>
      <c r="B140" s="134"/>
      <c r="C140" s="134"/>
      <c r="D140" s="134"/>
      <c r="E140" s="134"/>
      <c r="F140" s="135"/>
      <c r="G140" s="4"/>
      <c r="H140" s="4"/>
      <c r="I140" s="44" t="s">
        <v>356</v>
      </c>
      <c r="J140" s="113">
        <v>0</v>
      </c>
      <c r="K140" s="222">
        <f>K139*J140</f>
        <v>0</v>
      </c>
      <c r="L140" s="223"/>
    </row>
    <row r="141" spans="1:12" x14ac:dyDescent="0.2">
      <c r="A141" s="133" t="s">
        <v>369</v>
      </c>
      <c r="B141" s="134"/>
      <c r="C141" s="134"/>
      <c r="D141" s="134"/>
      <c r="E141" s="134"/>
      <c r="F141" s="135"/>
      <c r="G141" s="4"/>
      <c r="H141" s="4"/>
      <c r="I141" s="44" t="s">
        <v>357</v>
      </c>
      <c r="J141" s="3"/>
      <c r="K141" s="174">
        <f>K139-K140</f>
        <v>0</v>
      </c>
      <c r="L141" s="175"/>
    </row>
    <row r="142" spans="1:12" x14ac:dyDescent="0.2">
      <c r="A142" s="133" t="s">
        <v>370</v>
      </c>
      <c r="B142" s="134"/>
      <c r="C142" s="134"/>
      <c r="D142" s="134"/>
      <c r="E142" s="134"/>
      <c r="F142" s="135"/>
      <c r="G142" s="4"/>
      <c r="H142" s="4"/>
      <c r="I142" s="44" t="s">
        <v>358</v>
      </c>
      <c r="J142" s="42">
        <v>0.05</v>
      </c>
      <c r="K142" s="174">
        <f>K141*J142</f>
        <v>0</v>
      </c>
      <c r="L142" s="224"/>
    </row>
    <row r="143" spans="1:12" x14ac:dyDescent="0.2">
      <c r="A143" s="133" t="s">
        <v>365</v>
      </c>
      <c r="B143" s="134"/>
      <c r="C143" s="134"/>
      <c r="D143" s="134"/>
      <c r="E143" s="134"/>
      <c r="F143" s="135"/>
      <c r="G143" s="4"/>
      <c r="H143" s="4"/>
      <c r="I143" s="44" t="s">
        <v>359</v>
      </c>
      <c r="J143" s="43">
        <v>9.9750000000000005E-2</v>
      </c>
      <c r="K143" s="174">
        <f>K141*J143</f>
        <v>0</v>
      </c>
      <c r="L143" s="224"/>
    </row>
    <row r="144" spans="1:12" ht="13.5" thickBot="1" x14ac:dyDescent="0.25">
      <c r="A144" s="136" t="s">
        <v>366</v>
      </c>
      <c r="B144" s="137"/>
      <c r="C144" s="137"/>
      <c r="D144" s="137"/>
      <c r="E144" s="137"/>
      <c r="F144" s="138"/>
      <c r="G144" s="4"/>
      <c r="H144" s="4"/>
      <c r="I144" s="44" t="s">
        <v>360</v>
      </c>
      <c r="J144" s="3"/>
      <c r="K144" s="225">
        <v>0</v>
      </c>
      <c r="L144" s="226"/>
    </row>
    <row r="145" spans="1:12" ht="23.25" customHeight="1" x14ac:dyDescent="0.2">
      <c r="A145" s="121"/>
      <c r="B145" s="122"/>
      <c r="C145" s="122"/>
      <c r="D145" s="3"/>
      <c r="E145" s="4"/>
      <c r="F145" s="5"/>
      <c r="G145" s="4"/>
      <c r="H145" s="4"/>
      <c r="I145" s="45" t="s">
        <v>361</v>
      </c>
      <c r="J145" s="46"/>
      <c r="K145" s="211">
        <f>K141+K142+K143+K144</f>
        <v>0</v>
      </c>
      <c r="L145" s="212"/>
    </row>
  </sheetData>
  <sheetProtection algorithmName="SHA-512" hashValue="Ki+3vuYYar+Zcv3u+64CjfP1D3dYNSr0yHimLN8Beu3WXENOM0U8tgUm8Js454owY3Jf3l91u7KroUTDjuRGKg==" saltValue="VRWv/JIQrXCgjAq7cNjWlQ==" spinCount="100000" sheet="1" objects="1" scenarios="1" selectLockedCells="1"/>
  <mergeCells count="244">
    <mergeCell ref="K140:L140"/>
    <mergeCell ref="K141:L141"/>
    <mergeCell ref="K142:L142"/>
    <mergeCell ref="K143:L143"/>
    <mergeCell ref="K144:L144"/>
    <mergeCell ref="K145:L145"/>
    <mergeCell ref="G52:H52"/>
    <mergeCell ref="A53:B53"/>
    <mergeCell ref="G53:H53"/>
    <mergeCell ref="A54:B54"/>
    <mergeCell ref="G54:H54"/>
    <mergeCell ref="A55:B55"/>
    <mergeCell ref="G55:H55"/>
    <mergeCell ref="A116:B116"/>
    <mergeCell ref="G122:H122"/>
    <mergeCell ref="A120:L120"/>
    <mergeCell ref="A121:L121"/>
    <mergeCell ref="G116:H116"/>
    <mergeCell ref="A109:L109"/>
    <mergeCell ref="A110:L110"/>
    <mergeCell ref="A111:B111"/>
    <mergeCell ref="G111:H111"/>
    <mergeCell ref="A112:B112"/>
    <mergeCell ref="G112:H112"/>
    <mergeCell ref="A52:B52"/>
    <mergeCell ref="A57:L57"/>
    <mergeCell ref="A79:B79"/>
    <mergeCell ref="A80:B80"/>
    <mergeCell ref="G70:H70"/>
    <mergeCell ref="A32:B32"/>
    <mergeCell ref="G32:H32"/>
    <mergeCell ref="A33:B33"/>
    <mergeCell ref="G33:H33"/>
    <mergeCell ref="A56:B56"/>
    <mergeCell ref="G56:L56"/>
    <mergeCell ref="G40:H40"/>
    <mergeCell ref="A123:B123"/>
    <mergeCell ref="G123:H123"/>
    <mergeCell ref="A107:B107"/>
    <mergeCell ref="A108:B108"/>
    <mergeCell ref="A105:L105"/>
    <mergeCell ref="A106:L106"/>
    <mergeCell ref="G107:H107"/>
    <mergeCell ref="G108:H108"/>
    <mergeCell ref="A117:L117"/>
    <mergeCell ref="A102:L102"/>
    <mergeCell ref="A103:L103"/>
    <mergeCell ref="A104:B104"/>
    <mergeCell ref="G104:H104"/>
    <mergeCell ref="A113:L113"/>
    <mergeCell ref="A114:L114"/>
    <mergeCell ref="A115:B115"/>
    <mergeCell ref="G115:H115"/>
    <mergeCell ref="A18:F18"/>
    <mergeCell ref="G19:H19"/>
    <mergeCell ref="A118:L118"/>
    <mergeCell ref="A59:B59"/>
    <mergeCell ref="G79:H79"/>
    <mergeCell ref="D3:I3"/>
    <mergeCell ref="D4:I4"/>
    <mergeCell ref="A10:L10"/>
    <mergeCell ref="A12:F12"/>
    <mergeCell ref="A13:F13"/>
    <mergeCell ref="A14:F14"/>
    <mergeCell ref="A72:B72"/>
    <mergeCell ref="A74:B74"/>
    <mergeCell ref="G74:H74"/>
    <mergeCell ref="A75:B75"/>
    <mergeCell ref="G75:H75"/>
    <mergeCell ref="A76:B76"/>
    <mergeCell ref="G76:H76"/>
    <mergeCell ref="G59:H59"/>
    <mergeCell ref="A60:L60"/>
    <mergeCell ref="G67:H67"/>
    <mergeCell ref="G68:H68"/>
    <mergeCell ref="G69:H69"/>
    <mergeCell ref="A70:B70"/>
    <mergeCell ref="G13:L13"/>
    <mergeCell ref="D1:I1"/>
    <mergeCell ref="D5:I5"/>
    <mergeCell ref="D6:I6"/>
    <mergeCell ref="D7:I7"/>
    <mergeCell ref="G11:L11"/>
    <mergeCell ref="A11:F11"/>
    <mergeCell ref="D2:I2"/>
    <mergeCell ref="G14:L14"/>
    <mergeCell ref="G12:L12"/>
    <mergeCell ref="G18:L18"/>
    <mergeCell ref="A15:F15"/>
    <mergeCell ref="G15:L15"/>
    <mergeCell ref="A58:B58"/>
    <mergeCell ref="G58:H58"/>
    <mergeCell ref="A20:L20"/>
    <mergeCell ref="A21:B21"/>
    <mergeCell ref="A22:B22"/>
    <mergeCell ref="A23:B23"/>
    <mergeCell ref="A24:B24"/>
    <mergeCell ref="G21:H21"/>
    <mergeCell ref="A35:B35"/>
    <mergeCell ref="A36:B36"/>
    <mergeCell ref="A37:B37"/>
    <mergeCell ref="A38:B38"/>
    <mergeCell ref="G35:H35"/>
    <mergeCell ref="G36:H36"/>
    <mergeCell ref="A25:B25"/>
    <mergeCell ref="A27:B27"/>
    <mergeCell ref="A28:B28"/>
    <mergeCell ref="A29:B29"/>
    <mergeCell ref="A30:B30"/>
    <mergeCell ref="A19:B19"/>
    <mergeCell ref="A17:L17"/>
    <mergeCell ref="G22:H22"/>
    <mergeCell ref="G37:H37"/>
    <mergeCell ref="A42:B42"/>
    <mergeCell ref="G46:H46"/>
    <mergeCell ref="G28:H28"/>
    <mergeCell ref="G29:H29"/>
    <mergeCell ref="G31:H31"/>
    <mergeCell ref="G23:H23"/>
    <mergeCell ref="G24:H24"/>
    <mergeCell ref="G25:H25"/>
    <mergeCell ref="G26:H26"/>
    <mergeCell ref="G27:H27"/>
    <mergeCell ref="G42:H42"/>
    <mergeCell ref="G43:H43"/>
    <mergeCell ref="G44:H44"/>
    <mergeCell ref="A39:B39"/>
    <mergeCell ref="G38:H38"/>
    <mergeCell ref="G39:H39"/>
    <mergeCell ref="A41:L41"/>
    <mergeCell ref="A40:B40"/>
    <mergeCell ref="A34:L34"/>
    <mergeCell ref="G30:H30"/>
    <mergeCell ref="A31:B31"/>
    <mergeCell ref="A26:B26"/>
    <mergeCell ref="G48:H48"/>
    <mergeCell ref="G49:H49"/>
    <mergeCell ref="G50:H50"/>
    <mergeCell ref="A46:B46"/>
    <mergeCell ref="A47:B47"/>
    <mergeCell ref="A48:B48"/>
    <mergeCell ref="A49:B49"/>
    <mergeCell ref="A50:B50"/>
    <mergeCell ref="A43:B43"/>
    <mergeCell ref="A44:B44"/>
    <mergeCell ref="A45:B45"/>
    <mergeCell ref="G45:H45"/>
    <mergeCell ref="A51:B51"/>
    <mergeCell ref="G51:H51"/>
    <mergeCell ref="G47:H47"/>
    <mergeCell ref="K139:L139"/>
    <mergeCell ref="I138:L138"/>
    <mergeCell ref="A136:B136"/>
    <mergeCell ref="G136:H136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G61:H61"/>
    <mergeCell ref="G62:H62"/>
    <mergeCell ref="G63:H63"/>
    <mergeCell ref="G64:H64"/>
    <mergeCell ref="G65:H65"/>
    <mergeCell ref="G66:H66"/>
    <mergeCell ref="A73:B73"/>
    <mergeCell ref="A78:B78"/>
    <mergeCell ref="G71:H71"/>
    <mergeCell ref="G72:H72"/>
    <mergeCell ref="G73:H73"/>
    <mergeCell ref="G80:L80"/>
    <mergeCell ref="A71:B71"/>
    <mergeCell ref="A84:B84"/>
    <mergeCell ref="A85:B85"/>
    <mergeCell ref="A86:B86"/>
    <mergeCell ref="G84:H84"/>
    <mergeCell ref="G85:H85"/>
    <mergeCell ref="G86:H86"/>
    <mergeCell ref="G78:H78"/>
    <mergeCell ref="A77:L77"/>
    <mergeCell ref="A83:L83"/>
    <mergeCell ref="A82:L82"/>
    <mergeCell ref="G90:H90"/>
    <mergeCell ref="A91:B91"/>
    <mergeCell ref="G91:H91"/>
    <mergeCell ref="A92:B92"/>
    <mergeCell ref="G92:H92"/>
    <mergeCell ref="A95:L95"/>
    <mergeCell ref="A87:B87"/>
    <mergeCell ref="G87:H87"/>
    <mergeCell ref="A88:B88"/>
    <mergeCell ref="A98:B98"/>
    <mergeCell ref="G98:H98"/>
    <mergeCell ref="G88:L88"/>
    <mergeCell ref="A89:L89"/>
    <mergeCell ref="A94:B94"/>
    <mergeCell ref="A97:L97"/>
    <mergeCell ref="G94:H94"/>
    <mergeCell ref="A90:B90"/>
    <mergeCell ref="A93:L93"/>
    <mergeCell ref="A101:B101"/>
    <mergeCell ref="A96:B96"/>
    <mergeCell ref="G96:H96"/>
    <mergeCell ref="G101:L101"/>
    <mergeCell ref="A129:L129"/>
    <mergeCell ref="A130:L130"/>
    <mergeCell ref="A131:B131"/>
    <mergeCell ref="G131:H131"/>
    <mergeCell ref="A124:B124"/>
    <mergeCell ref="A126:B126"/>
    <mergeCell ref="G126:H126"/>
    <mergeCell ref="A125:L125"/>
    <mergeCell ref="A127:B127"/>
    <mergeCell ref="A99:B99"/>
    <mergeCell ref="G99:H99"/>
    <mergeCell ref="A100:B100"/>
    <mergeCell ref="A119:B119"/>
    <mergeCell ref="G119:L119"/>
    <mergeCell ref="A122:B122"/>
    <mergeCell ref="G100:H100"/>
    <mergeCell ref="G127:H127"/>
    <mergeCell ref="G124:H124"/>
    <mergeCell ref="A128:B128"/>
    <mergeCell ref="G128:L128"/>
    <mergeCell ref="A145:C145"/>
    <mergeCell ref="A134:B134"/>
    <mergeCell ref="G134:H134"/>
    <mergeCell ref="A135:B135"/>
    <mergeCell ref="G135:H135"/>
    <mergeCell ref="A132:B132"/>
    <mergeCell ref="G132:H132"/>
    <mergeCell ref="A133:B133"/>
    <mergeCell ref="G133:H133"/>
    <mergeCell ref="A138:F138"/>
    <mergeCell ref="A139:F139"/>
    <mergeCell ref="A140:F140"/>
    <mergeCell ref="A141:F141"/>
    <mergeCell ref="A142:F142"/>
    <mergeCell ref="A143:F143"/>
    <mergeCell ref="A144:F144"/>
  </mergeCells>
  <phoneticPr fontId="1" type="noConversion"/>
  <printOptions horizontalCentered="1"/>
  <pageMargins left="0.39370078740157483" right="0.39370078740157483" top="0.11811023622047245" bottom="0.11811023622047245" header="0.31496062992125984" footer="0.31496062992125984"/>
  <pageSetup paperSize="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 prix</vt:lpstr>
    </vt:vector>
  </TitlesOfParts>
  <Company>FAE Pyrotechnie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GAGNE JEAN SEBASTIEN</dc:creator>
  <cp:lastModifiedBy>JS</cp:lastModifiedBy>
  <cp:lastPrinted>2016-03-07T16:29:22Z</cp:lastPrinted>
  <dcterms:created xsi:type="dcterms:W3CDTF">2009-09-29T20:37:23Z</dcterms:created>
  <dcterms:modified xsi:type="dcterms:W3CDTF">2016-03-07T16:35:20Z</dcterms:modified>
</cp:coreProperties>
</file>